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localgovmv-my.sharepoint.com/personal/shifana_ar_kulhudhuffushicity_gov_mv/Documents/BIDS/2026/42. PC-266.2026.W-22 North Side Drain and Fish Market Drainage [Mazy]/02. Announcement/"/>
    </mc:Choice>
  </mc:AlternateContent>
  <xr:revisionPtr revIDLastSave="2" documentId="13_ncr:1_{4D36E9C0-7682-4447-92B0-E6C3F79046F0}" xr6:coauthVersionLast="47" xr6:coauthVersionMax="47" xr10:uidLastSave="{59B15300-D073-4561-8213-752976B06582}"/>
  <bookViews>
    <workbookView xWindow="-108" yWindow="-108" windowWidth="23256" windowHeight="12456" firstSheet="4" activeTab="7" xr2:uid="{00000000-000D-0000-FFFF-FFFF00000000}"/>
  </bookViews>
  <sheets>
    <sheet name="Cover" sheetId="1" r:id="rId1"/>
    <sheet name="Summary" sheetId="2" r:id="rId2"/>
    <sheet name="Bill 1-Preliminaries" sheetId="4" r:id="rId3"/>
    <sheet name="Bill 2-Ground works" sheetId="5" r:id="rId4"/>
    <sheet name="Bill 3- Concrete&amp;Masonry works" sheetId="3" r:id="rId5"/>
    <sheet name="Bill 4- Piping works" sheetId="12" r:id="rId6"/>
    <sheet name="Bill 5- Additions" sheetId="15" r:id="rId7"/>
    <sheet name="Bill 6- Ommisions" sheetId="16" r:id="rId8"/>
  </sheets>
  <definedNames>
    <definedName name="_xlnm.Print_Area" localSheetId="2">'Bill 1-Preliminaries'!$A$1:$F$91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2" l="1"/>
  <c r="F55" i="3"/>
  <c r="F39" i="3"/>
  <c r="F49" i="3"/>
  <c r="F44" i="3"/>
  <c r="F35" i="3"/>
  <c r="F30" i="3"/>
  <c r="F28" i="3"/>
  <c r="F31" i="5"/>
  <c r="F27" i="5"/>
  <c r="F17" i="5"/>
  <c r="F23" i="5" l="1"/>
  <c r="F19" i="16" l="1"/>
  <c r="F20" i="16" s="1"/>
  <c r="C11" i="2" s="1"/>
  <c r="F19" i="15"/>
  <c r="F20" i="15" s="1"/>
  <c r="C10" i="2" s="1"/>
  <c r="F22" i="12"/>
  <c r="C9" i="2" l="1"/>
  <c r="F13" i="5" l="1"/>
  <c r="F34" i="5" s="1"/>
  <c r="F86" i="4"/>
  <c r="F81" i="4"/>
  <c r="F77" i="4"/>
  <c r="F73" i="4"/>
  <c r="F91" i="4" l="1"/>
  <c r="C6" i="2" s="1"/>
  <c r="C7" i="2"/>
  <c r="F60" i="3" l="1"/>
  <c r="C8" i="2" s="1"/>
  <c r="C14" i="2" l="1"/>
  <c r="C15" i="2" l="1"/>
  <c r="C16" i="2" s="1"/>
</calcChain>
</file>

<file path=xl/sharedStrings.xml><?xml version="1.0" encoding="utf-8"?>
<sst xmlns="http://schemas.openxmlformats.org/spreadsheetml/2006/main" count="215" uniqueCount="163">
  <si>
    <t>Item</t>
  </si>
  <si>
    <t>Description</t>
  </si>
  <si>
    <t>Unit</t>
  </si>
  <si>
    <t>Qty</t>
  </si>
  <si>
    <t>Total</t>
  </si>
  <si>
    <t xml:space="preserve"> </t>
  </si>
  <si>
    <t>PRELIMINARIES</t>
  </si>
  <si>
    <t>General Notes</t>
  </si>
  <si>
    <t>Abbreviations</t>
  </si>
  <si>
    <t>m - metre</t>
  </si>
  <si>
    <t>m³ - cubic metre</t>
  </si>
  <si>
    <t>m² - square metre</t>
  </si>
  <si>
    <t>t - tonnes</t>
  </si>
  <si>
    <t>incl - including</t>
  </si>
  <si>
    <t>mm - millimetre</t>
  </si>
  <si>
    <t>dia - diameter</t>
  </si>
  <si>
    <t>GI - Galvanised Iron</t>
  </si>
  <si>
    <t>Site Management Costs</t>
  </si>
  <si>
    <t>Allow for all on and off site management cost including costs of foreman and assistants, temporary services, telephone, fax, hoardings, fences, Crane/Concrete pump, Machinaries  and similar items</t>
  </si>
  <si>
    <t>Sign Board</t>
  </si>
  <si>
    <t>Allow for sign board.</t>
  </si>
  <si>
    <t>1.4</t>
  </si>
  <si>
    <t>1.5</t>
  </si>
  <si>
    <t>Clean-up</t>
  </si>
  <si>
    <t>Allow for clean-up of completed works and site upon completion.</t>
  </si>
  <si>
    <t>TOTAL OF BILL No: 01 - Carried over to summary</t>
  </si>
  <si>
    <t>General</t>
  </si>
  <si>
    <t>2.2</t>
  </si>
  <si>
    <t>2.4</t>
  </si>
  <si>
    <t>Excavation</t>
  </si>
  <si>
    <t>m³</t>
  </si>
  <si>
    <t>TOTAL OF BILL No: 02 - Carried over to summary</t>
  </si>
  <si>
    <t>(c) Quantity is measured to the edges of concrete foundation members. Rates shall be inclusive for any additional concrete 
required to place the formwork.</t>
  </si>
  <si>
    <t>3.1</t>
  </si>
  <si>
    <t>3.3</t>
  </si>
  <si>
    <t>item</t>
  </si>
  <si>
    <t>nos</t>
  </si>
  <si>
    <t>ADDITIONS</t>
  </si>
  <si>
    <t>OMISSIONS</t>
  </si>
  <si>
    <t>SUMMARY OF BILL OF QUANTITIES</t>
  </si>
  <si>
    <t>Item Description</t>
  </si>
  <si>
    <t>Amount</t>
  </si>
  <si>
    <t>1</t>
  </si>
  <si>
    <t>2</t>
  </si>
  <si>
    <t>GROUND WORKS</t>
  </si>
  <si>
    <t>3</t>
  </si>
  <si>
    <t>4</t>
  </si>
  <si>
    <t>5</t>
  </si>
  <si>
    <t>6</t>
  </si>
  <si>
    <t>PREAMBLE TO BILL OF QUANTITY</t>
  </si>
  <si>
    <t>1. General</t>
  </si>
  <si>
    <t>b) BOQ shall be read and construed in conjunction with other Contract Documents</t>
  </si>
  <si>
    <t>2. Quantities</t>
  </si>
  <si>
    <t>3. Materials</t>
  </si>
  <si>
    <t>4. Unit Price and Currency</t>
  </si>
  <si>
    <t>m</t>
  </si>
  <si>
    <t>TOTAL OF BILL No: 04 - Carried over to summary</t>
  </si>
  <si>
    <t>TOTAL OF BILL No: 05 - Carried over to summary</t>
  </si>
  <si>
    <t>TOTAL OF BILL No: 06 - Carried over to summary</t>
  </si>
  <si>
    <t>3.2</t>
  </si>
  <si>
    <t>Provision  to include quantities as per the drawing which is missed in the bill of quantities.</t>
  </si>
  <si>
    <t>Provision to remove the excess quantity given in the bill quantities if any as per the drawing details</t>
  </si>
  <si>
    <t>PIPING WORKS</t>
  </si>
  <si>
    <t>2.3</t>
  </si>
  <si>
    <t>Shore Protection/ Earth Work Support</t>
  </si>
  <si>
    <t>Install appropriate shore protection system to protect foundation of adjacent buildings and roads. If necessary, it shall include sheeting's and bracings required.</t>
  </si>
  <si>
    <t>Site Clearance</t>
  </si>
  <si>
    <t>Allow for removal of unwanted Trees, Shrubs.  Relocation of Trees/palms inside the boundary if necessary.</t>
  </si>
  <si>
    <t>TOTAL OF BILL No: 03 - Carried over to summary</t>
  </si>
  <si>
    <t>Allow for equipment, machinery and excavation with disposal of excavated materials.</t>
  </si>
  <si>
    <t>2.5</t>
  </si>
  <si>
    <t>Dewatering</t>
  </si>
  <si>
    <t>If necessary allow for  appropriate dewatering system to give dry surface for concrete works. It shall include provision for pipeline, pumps and other dewatering equipment's and disposal as per local authority requirement.</t>
  </si>
  <si>
    <t>2.6</t>
  </si>
  <si>
    <t>Back Filling</t>
  </si>
  <si>
    <t>The Unit Prices entered against the various items in the following Bill of Quantities include all operations for execution, completion and maintenance of the various items of the works finished completely in every respect till the final acceptance as specified or described in the Tender Documents, with or without modifications, either by way of additions or deductions, or alterations as may be offered in writing during the progress of the works, and include, without being limited to, all matters and things particularly referred to in the Tender Documents.</t>
  </si>
  <si>
    <t>All materials used are to be of the best new available and subject to the Employer/Engineer approval, and of durable nature, guaranteed, not liable to any base exchange and manufactured according to applicable BS, ASTM or DIN Standards. Execution also is subject to approval of Employer/Engineer and shall be the best
available common practice in engineering codes at the time of execution.</t>
  </si>
  <si>
    <t>a) The nature of this contract is measured unit price contract and the Bill of Quantity (BOQ) shall reflect this fact.</t>
  </si>
  <si>
    <t>d) The Tenderer is deemed to have visited the site/s and fully acquainted himself as to the location of each of the items and works to be carried out and to all conditions which may affect the performance of the works, including but not limited to:
- Access to each of the roads where solid waste transfer process will be carried out, and Access for the dump site. 
- Restrictions applicable to working in Male City area. 
- All safety regulations and employer site safety procedures. 
- All Safety regulations.</t>
  </si>
  <si>
    <t>e) The Tenderer is also deemed to have surveyed the actual condition of the site and buildings and made his own assessment of the type and extent of the works prior to submitting his offer</t>
  </si>
  <si>
    <t>Even though that practical care was exercised in preparing the BOQ, but all quantities given herein shall be deemed to be estimated quantities of the work to be done but they are not to be taken as actual and correct quantities of the work to be executed and they are not to absolve the contractor of his obligations under the Contract. They are not to be taken as guarantee that the actual quantities increase or decrease, and any claim whatsoever submitted for cost or extra expenses incurred from such increase or decrease will not be accepted by Employer/Engineer except where else stipulated in the Contract.</t>
  </si>
  <si>
    <t>The Unit Price shall cover all costs of every kind whatsoever including, without being limited to, all charges for additional site installations, relocation, supervision, labor, transportation and supply of materials; the provision, maintenance, use and efficient repair of all plant, equipment and appliance of every kind, the construction and maintenance of all temporary works, the performance of all services and the fulfillment of all obligations and responsibilities herein defined.</t>
  </si>
  <si>
    <t>The Tenderer shall be deemed to have fully considered all the conditions, obligations, and requirements of the Tender Documents before entering the respective unit price against the various items of the Bill of Quantities.</t>
  </si>
  <si>
    <t>The Unit Prices given hereunder the BOQ shall also include erection, installation, fixing, and re-fixing of all elements. These prices shall also include taxes, visa for labor, gate passes, accommodations for the Contractor’s staff and labors, all required insurance and work permits, guarantees, bonds, traffic plan requirements, safety procedures, etc. and all requirements necessary to have the work maintained until its final handing over.</t>
  </si>
  <si>
    <t>The Unit Prices given hereunder in the Bill of Quantity for this work shall also include overheads, risks, profit etc. and all other financial matters to have all these civil works completed.</t>
  </si>
  <si>
    <t>Rate</t>
  </si>
  <si>
    <t>BILL NO : 02 - GROUND WORKS</t>
  </si>
  <si>
    <t>BILL NO: 01 - PRELIMINARIES</t>
  </si>
  <si>
    <t>BILL No: 01 - PRELIMINARIES</t>
  </si>
  <si>
    <t>BILL No: 02 - GROUND WORKS</t>
  </si>
  <si>
    <t>(e) All flooring and masonry works are to be done after proper compaction of soil</t>
  </si>
  <si>
    <t>(a) Rates shall include for: placing in position; making good after removal of formwork and casting in all required items; additional concrete required to conform to structural and excavated tolerances</t>
  </si>
  <si>
    <t>(a) Rates shall include for: leveling, grading, trimming, compacting to faces of excavation, keep sides plumb, backfilling, consolidating, additional working space and disposing surplus soil</t>
  </si>
  <si>
    <t>(d) Unless otherwise stated, use ordinary Portland cement, Maldivian coral sand free from salt, and clean potable water for the concrete works</t>
  </si>
  <si>
    <t>(1)</t>
  </si>
  <si>
    <t>(2)</t>
  </si>
  <si>
    <t>(b) Mix ratio for concrete shall be 1:2:3 (Cement:Sand:Aggregate), and motar/ screed shall be 1:5 (Cement:Sand)</t>
  </si>
  <si>
    <t>4.1</t>
  </si>
  <si>
    <t>BILL NO : 04 - PIPING WORKS</t>
  </si>
  <si>
    <t>(b) The cost shall include for; sockets, running joints, connectors, elbows, junctions, reducers, expansion joints, back nuts and similar, incidental fittings, clips, saddles, brackets, straps, hangers, screws, nails , pvc glues, threadseals and fixing, including cutting and forming holes</t>
  </si>
  <si>
    <t>4.2</t>
  </si>
  <si>
    <t>(e) Due diligance is to be practinced during excavation for the pipes to avoid conflict with existing pipe and cable networks</t>
  </si>
  <si>
    <t>BILL NO : 03 - CONCRETE &amp; MASONRY WORKS</t>
  </si>
  <si>
    <t>CONCRETE &amp; MASONRY WORKS</t>
  </si>
  <si>
    <t>Stormwater Collection Pit</t>
  </si>
  <si>
    <t>600mm x 600mm steel grate for catch pit cover</t>
  </si>
  <si>
    <t>Allow for leveling, grading, trimming and compacting. Compaction to be done in layers to provide the density required by the Project Supervisor. Precaution to be taken while compaction for the sub-structure and any service pipe lines or cables underneath. Drainage gravel fill will be provided by the client where required.</t>
  </si>
  <si>
    <t>c) The Tenderer is obliged to check the number of the pages of the Bill of Quantity and should any be found missing or duplicated or the figures or writing indistinct, the Tenderer must notify the Client/Engineer at once and have the matter rectified before the Tender is submitted. No liability whatsoever will be accepted in respect of any claim for errors in the Tenderer’s offer resulting from failure to comply with the foregoing.</t>
  </si>
  <si>
    <t>nos - numbers</t>
  </si>
  <si>
    <t>(g) Plastering shall be done with a mix ratio of 1:4 (Cement:Sand)</t>
  </si>
  <si>
    <t>(f) All walls shall be solid cement blocks witth a mix ratio of 1:5 (Cement:Sand), laid in stretcher bond</t>
  </si>
  <si>
    <t>(h) Corrosion inhibitors and waterproofing admixtures shall be used according to the specifications of the manufacturer, during the construction of reinforced concrete structures to ensure their durability and performance</t>
  </si>
  <si>
    <t xml:space="preserve">Allow for construction of concrete pit according to the specifications and drawings including reinforcement, formworks and lean </t>
  </si>
  <si>
    <t>(c) The PVC pipes required for the project shall be supplied by the Client</t>
  </si>
  <si>
    <t>Installation of 8" dia PVC pipeline according to the drawings and specifications</t>
  </si>
  <si>
    <t>Drainage Pipeline</t>
  </si>
  <si>
    <t>4.2.1</t>
  </si>
  <si>
    <t>(d) All pipes shall be leveled according to the specifications of the client to achive adequate drainage</t>
  </si>
  <si>
    <t>Bill No.</t>
  </si>
  <si>
    <t>BILL NO : 05 - ADDITIONS</t>
  </si>
  <si>
    <t>BILL NO : 06 - OMMISIONS</t>
  </si>
  <si>
    <t>BILL No: 03 - CONCRETE &amp; MASONRY WORKS</t>
  </si>
  <si>
    <t>BILL No: 04 - PIPING WORKS</t>
  </si>
  <si>
    <t>BILL No: 05 - ADDITIONS</t>
  </si>
  <si>
    <t>BILL No: 06 - OMMISIONS</t>
  </si>
  <si>
    <t>BILL OF QUANTITIES</t>
  </si>
  <si>
    <t>Prepared by:</t>
  </si>
  <si>
    <t>GRAND TOTAL MVR</t>
  </si>
  <si>
    <t>8% GST MVR</t>
  </si>
  <si>
    <t xml:space="preserve"> TOTAL MVR</t>
  </si>
  <si>
    <t>SECRETARIAT OF THE KULHUDHUFFUSHI CITY COUNCIL</t>
  </si>
  <si>
    <t>Pipes will be supplied by the client (Council)</t>
  </si>
  <si>
    <t>Municipal Service Section</t>
  </si>
  <si>
    <t>(a) Provide and install plumbing network for the drainage lines in accordance to the standards set by the MWSC</t>
  </si>
  <si>
    <t>f) The contractor shall take all necessary permits for road closure during excavations and construction works.</t>
  </si>
  <si>
    <t>g) The contractor shall be responsible for any damages to the existing pipeline networks and electrical cabling networks during excavataion. Contractor shall bear any costs incurred for damage rectification.</t>
  </si>
  <si>
    <t>h) The contractor shall be responsible for any surveys required for the project. Surveys for levelling during construction stage should be done by the contractor.</t>
  </si>
  <si>
    <t>Allow for construction and installation of concrete junction pits and covers according to the specifications and drawings including reinforcement, formworks and lean (Junctions J1-J12)</t>
  </si>
  <si>
    <t>Drain Pit</t>
  </si>
  <si>
    <t>Allow for construction and installation of concrete drain pits and covers according to the specifications and drawings including reinforcement, formworks and lean (Drain pit DP)</t>
  </si>
  <si>
    <t>Steel cover for drain pit will be provided by council</t>
  </si>
  <si>
    <t>Ashphalt road cutting and re-installataion</t>
  </si>
  <si>
    <t>Re-installation of the area using Concrete.</t>
  </si>
  <si>
    <t>Exacavated area to be properly compacted layer by layer. ABC layer thickness to be 100mm. Mix ratio (1:3:6) dry mix. Finishing concrete thickness 125mm. (Mix ration 1:2:3)</t>
  </si>
  <si>
    <t>Allow for removal of asphalt for installation of pipes on Orchid magu. (Area marked on chart). Asphalt cutting width to be 300mm.</t>
  </si>
  <si>
    <t>m2</t>
  </si>
  <si>
    <t>3.4</t>
  </si>
  <si>
    <t>Road signs during road works</t>
  </si>
  <si>
    <t>Excavation works should be carried out by a lisenced contractor. (License issued by Kulhudhuffushi city council)</t>
  </si>
  <si>
    <t>All necessary permits for road closure during construction should be taken by the contractor prior to commencement of works. All fees incurred for road closure sign boards to be paid by the contractor. Exacavated areas should be enclosed temporarily using safety tapes during night time. Flashing lights should be installed in these areas.</t>
  </si>
  <si>
    <t>(f) Client (Kulhudhuffushi city council) will only mark the starting level at the main collection junction. Contractor shall be responsibe for all other levelling, sloping works during installation of the pipelines, junctions,etc</t>
  </si>
  <si>
    <t>(i) Client (Kulhudhuffushi city council) will only mark the starting level at the main collection junction. Contractor shall be responsibe for all other levelling, sloping works during installation of the pipelines, junctions,etc</t>
  </si>
  <si>
    <t>Junction Pit (North Side)</t>
  </si>
  <si>
    <t>Junction Pit (Fishmarket area)</t>
  </si>
  <si>
    <t>3.5</t>
  </si>
  <si>
    <t>3.6</t>
  </si>
  <si>
    <t>Allow for construction and installation of concrete junction pits and covers according to the specifications and drawings including reinforcement, formworks and lean (Junctions J13-J22)</t>
  </si>
  <si>
    <t>NORTH SIDE AND FISH MARKET DRAINAGE INFRASTRUCTURE PROJECT</t>
  </si>
  <si>
    <t>Contractor should coordinate with MWSC,FENAKA,DHIRAAGU,OOREDOO antd other service providers before commencement of excavation works</t>
  </si>
  <si>
    <t>3.7</t>
  </si>
  <si>
    <t>Concrete pedestal</t>
  </si>
  <si>
    <t>Allow for construction and installation of concrete pedestal for pipe fixing, as per drawing and specifications</t>
  </si>
  <si>
    <t>13/7/2026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</si>
</sst>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32" x14ac:knownFonts="1">
    <font>
      <sz val="11"/>
      <color theme="1"/>
      <name val="Calibri"/>
      <family val="2"/>
      <scheme val="minor"/>
    </font>
    <font>
      <sz val="11"/>
      <color theme="1"/>
      <name val="Calibri"/>
      <family val="2"/>
      <scheme val="minor"/>
    </font>
    <font>
      <sz val="10"/>
      <name val="Arial"/>
      <family val="2"/>
    </font>
    <font>
      <sz val="11"/>
      <color theme="1"/>
      <name val="Arial Black"/>
      <family val="2"/>
    </font>
    <font>
      <b/>
      <u/>
      <sz val="11"/>
      <color theme="1"/>
      <name val="Arial Black"/>
      <family val="2"/>
    </font>
    <font>
      <sz val="20"/>
      <color theme="1"/>
      <name val="Arial Black"/>
      <family val="2"/>
    </font>
    <font>
      <b/>
      <sz val="11"/>
      <color theme="1"/>
      <name val="Arial Black"/>
      <family val="2"/>
    </font>
    <font>
      <sz val="8"/>
      <name val="Calibri"/>
      <family val="2"/>
      <scheme val="minor"/>
    </font>
    <font>
      <b/>
      <sz val="22"/>
      <name val="Arial Black"/>
      <family val="2"/>
    </font>
    <font>
      <b/>
      <sz val="20"/>
      <name val="Arial"/>
      <family val="2"/>
    </font>
    <font>
      <b/>
      <sz val="11"/>
      <name val="Arial"/>
      <family val="2"/>
    </font>
    <font>
      <sz val="11"/>
      <name val="Arial"/>
      <family val="2"/>
    </font>
    <font>
      <b/>
      <sz val="16"/>
      <name val="Arial"/>
      <family val="2"/>
    </font>
    <font>
      <sz val="11"/>
      <color theme="1"/>
      <name val="Arial"/>
      <family val="2"/>
    </font>
    <font>
      <b/>
      <sz val="11"/>
      <color theme="1"/>
      <name val="Arial"/>
      <family val="2"/>
    </font>
    <font>
      <b/>
      <sz val="26"/>
      <color theme="1"/>
      <name val="Arial"/>
      <family val="2"/>
    </font>
    <font>
      <sz val="12"/>
      <name val="Arial Black"/>
      <family val="2"/>
    </font>
    <font>
      <sz val="13"/>
      <name val="Arial Rounded MT Bold"/>
      <family val="2"/>
    </font>
    <font>
      <b/>
      <u/>
      <sz val="14"/>
      <name val="Arial"/>
      <family val="2"/>
    </font>
    <font>
      <b/>
      <sz val="12"/>
      <name val="Arial"/>
      <family val="2"/>
    </font>
    <font>
      <sz val="9"/>
      <color theme="1"/>
      <name val="Arial"/>
      <family val="2"/>
    </font>
    <font>
      <b/>
      <u/>
      <sz val="11"/>
      <name val="Arial"/>
      <family val="2"/>
    </font>
    <font>
      <b/>
      <sz val="9"/>
      <name val="Arial"/>
      <family val="2"/>
    </font>
    <font>
      <b/>
      <u/>
      <sz val="9"/>
      <name val="Arial"/>
      <family val="2"/>
    </font>
    <font>
      <sz val="9"/>
      <name val="Arial"/>
      <family val="2"/>
    </font>
    <font>
      <b/>
      <sz val="9"/>
      <color theme="1"/>
      <name val="Arial"/>
      <family val="2"/>
    </font>
    <font>
      <i/>
      <u/>
      <sz val="9"/>
      <name val="Arial"/>
      <family val="2"/>
    </font>
    <font>
      <b/>
      <u/>
      <sz val="10"/>
      <name val="Arial"/>
      <family val="2"/>
    </font>
    <font>
      <b/>
      <sz val="10"/>
      <name val="Arial"/>
      <family val="2"/>
    </font>
    <font>
      <u/>
      <sz val="12"/>
      <color theme="1"/>
      <name val="Arial Rounded MT Bold"/>
      <family val="2"/>
    </font>
    <font>
      <i/>
      <sz val="9"/>
      <color rgb="FFFF0000"/>
      <name val="Arial"/>
      <family val="2"/>
    </font>
    <font>
      <sz val="9"/>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9">
    <border>
      <left/>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hair">
        <color auto="1"/>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hair">
        <color auto="1"/>
      </left>
      <right/>
      <top/>
      <bottom/>
      <diagonal/>
    </border>
    <border>
      <left/>
      <right style="medium">
        <color auto="1"/>
      </right>
      <top style="medium">
        <color auto="1"/>
      </top>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hair">
        <color auto="1"/>
      </left>
      <right style="medium">
        <color indexed="64"/>
      </right>
      <top style="medium">
        <color indexed="64"/>
      </top>
      <bottom style="medium">
        <color indexed="64"/>
      </bottom>
      <diagonal/>
    </border>
    <border>
      <left style="hair">
        <color auto="1"/>
      </left>
      <right style="medium">
        <color indexed="64"/>
      </right>
      <top/>
      <bottom/>
      <diagonal/>
    </border>
    <border>
      <left style="medium">
        <color indexed="64"/>
      </left>
      <right style="hair">
        <color auto="1"/>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medium">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right/>
      <top style="dotted">
        <color indexed="64"/>
      </top>
      <bottom/>
      <diagonal/>
    </border>
    <border>
      <left/>
      <right/>
      <top/>
      <bottom style="dotted">
        <color indexed="64"/>
      </bottom>
      <diagonal/>
    </border>
  </borders>
  <cellStyleXfs count="5">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cellStyleXfs>
  <cellXfs count="241">
    <xf numFmtId="0" fontId="0" fillId="0" borderId="0" xfId="0"/>
    <xf numFmtId="0" fontId="0" fillId="0" borderId="0" xfId="0" applyAlignment="1">
      <alignment vertical="center"/>
    </xf>
    <xf numFmtId="0" fontId="6" fillId="0" borderId="0" xfId="0" applyFont="1" applyAlignment="1">
      <alignment horizontal="center"/>
    </xf>
    <xf numFmtId="0" fontId="3" fillId="0" borderId="0" xfId="0" applyFon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3" fillId="0" borderId="29" xfId="0" applyFont="1" applyBorder="1"/>
    <xf numFmtId="0" fontId="4" fillId="0" borderId="29" xfId="0" applyFont="1" applyBorder="1" applyAlignment="1">
      <alignment horizontal="center"/>
    </xf>
    <xf numFmtId="0" fontId="3" fillId="0" borderId="29" xfId="0" applyFont="1" applyBorder="1" applyAlignment="1">
      <alignment horizontal="center"/>
    </xf>
    <xf numFmtId="0" fontId="0" fillId="0" borderId="10" xfId="0" applyBorder="1"/>
    <xf numFmtId="0" fontId="0" fillId="0" borderId="32" xfId="0" applyBorder="1"/>
    <xf numFmtId="0" fontId="5" fillId="0" borderId="29" xfId="0" applyFont="1" applyBorder="1" applyAlignment="1">
      <alignment vertical="center"/>
    </xf>
    <xf numFmtId="0" fontId="5" fillId="0" borderId="31" xfId="0" applyFont="1" applyBorder="1" applyAlignment="1">
      <alignment vertical="center"/>
    </xf>
    <xf numFmtId="0" fontId="9" fillId="0" borderId="29" xfId="0" applyFont="1" applyBorder="1" applyAlignment="1">
      <alignment vertical="center" wrapText="1"/>
    </xf>
    <xf numFmtId="0" fontId="9" fillId="0" borderId="30" xfId="0" applyFont="1" applyBorder="1" applyAlignment="1">
      <alignment vertical="center" wrapText="1"/>
    </xf>
    <xf numFmtId="0" fontId="8" fillId="0" borderId="29" xfId="0" applyFont="1" applyBorder="1"/>
    <xf numFmtId="0" fontId="8" fillId="0" borderId="30" xfId="0" applyFont="1" applyBorder="1"/>
    <xf numFmtId="0" fontId="3" fillId="0" borderId="30" xfId="0" applyFont="1" applyBorder="1"/>
    <xf numFmtId="0" fontId="14" fillId="0" borderId="29" xfId="0" quotePrefix="1" applyFont="1" applyBorder="1"/>
    <xf numFmtId="0" fontId="14" fillId="0" borderId="0" xfId="0" applyFont="1"/>
    <xf numFmtId="0" fontId="14" fillId="0" borderId="30" xfId="0" applyFont="1" applyBorder="1"/>
    <xf numFmtId="0" fontId="16" fillId="0" borderId="0" xfId="0" applyFont="1"/>
    <xf numFmtId="0" fontId="0" fillId="0" borderId="29" xfId="0" applyBorder="1" applyAlignment="1">
      <alignment vertical="center"/>
    </xf>
    <xf numFmtId="0" fontId="0" fillId="0" borderId="30" xfId="0" applyBorder="1" applyAlignment="1">
      <alignment vertical="center"/>
    </xf>
    <xf numFmtId="0" fontId="13" fillId="0" borderId="0" xfId="0" applyFont="1"/>
    <xf numFmtId="49" fontId="18" fillId="2" borderId="0" xfId="0" applyNumberFormat="1" applyFont="1" applyFill="1" applyAlignment="1">
      <alignment horizontal="center" wrapText="1"/>
    </xf>
    <xf numFmtId="49" fontId="2" fillId="2" borderId="10" xfId="0" applyNumberFormat="1" applyFont="1" applyFill="1" applyBorder="1"/>
    <xf numFmtId="0" fontId="2" fillId="2" borderId="10" xfId="0" applyFont="1" applyFill="1" applyBorder="1"/>
    <xf numFmtId="43" fontId="2" fillId="2" borderId="10" xfId="1" applyFont="1" applyFill="1" applyBorder="1"/>
    <xf numFmtId="49" fontId="19" fillId="2" borderId="11" xfId="0" applyNumberFormat="1" applyFont="1" applyFill="1" applyBorder="1" applyAlignment="1">
      <alignment horizontal="center"/>
    </xf>
    <xf numFmtId="0" fontId="19" fillId="2" borderId="12" xfId="0" applyFont="1" applyFill="1" applyBorder="1" applyAlignment="1">
      <alignment horizontal="center"/>
    </xf>
    <xf numFmtId="0" fontId="19" fillId="2" borderId="13" xfId="0" applyFont="1" applyFill="1" applyBorder="1" applyAlignment="1">
      <alignment horizontal="center"/>
    </xf>
    <xf numFmtId="49" fontId="10" fillId="2" borderId="14" xfId="0" applyNumberFormat="1" applyFont="1" applyFill="1" applyBorder="1" applyAlignment="1">
      <alignment horizontal="center"/>
    </xf>
    <xf numFmtId="0" fontId="10" fillId="2" borderId="15" xfId="0" applyFont="1" applyFill="1" applyBorder="1" applyAlignment="1">
      <alignment horizontal="left"/>
    </xf>
    <xf numFmtId="43" fontId="10" fillId="2" borderId="16" xfId="1" applyFont="1" applyFill="1" applyBorder="1" applyAlignment="1">
      <alignment horizontal="center"/>
    </xf>
    <xf numFmtId="0" fontId="10" fillId="2" borderId="15" xfId="0" applyFont="1" applyFill="1" applyBorder="1" applyAlignment="1">
      <alignment horizontal="right"/>
    </xf>
    <xf numFmtId="49" fontId="10" fillId="2" borderId="11" xfId="0" applyNumberFormat="1" applyFont="1" applyFill="1" applyBorder="1" applyAlignment="1">
      <alignment horizontal="center"/>
    </xf>
    <xf numFmtId="0" fontId="10" fillId="2" borderId="12" xfId="0" applyFont="1" applyFill="1" applyBorder="1" applyAlignment="1">
      <alignment horizontal="right"/>
    </xf>
    <xf numFmtId="43" fontId="10" fillId="2" borderId="13" xfId="1" applyFont="1" applyFill="1" applyBorder="1" applyAlignment="1">
      <alignment horizontal="center"/>
    </xf>
    <xf numFmtId="49" fontId="20" fillId="3" borderId="0" xfId="0" applyNumberFormat="1" applyFont="1" applyFill="1" applyAlignment="1">
      <alignment horizontal="center"/>
    </xf>
    <xf numFmtId="0" fontId="20" fillId="3" borderId="0" xfId="0" applyFont="1" applyFill="1"/>
    <xf numFmtId="0" fontId="20" fillId="3" borderId="0" xfId="0" applyFont="1" applyFill="1" applyAlignment="1">
      <alignment horizontal="center"/>
    </xf>
    <xf numFmtId="43" fontId="20" fillId="3" borderId="0" xfId="1" applyFont="1" applyFill="1" applyBorder="1"/>
    <xf numFmtId="49" fontId="20" fillId="3" borderId="1" xfId="0" applyNumberFormat="1" applyFont="1" applyFill="1" applyBorder="1" applyAlignment="1">
      <alignment horizontal="center" vertical="center"/>
    </xf>
    <xf numFmtId="0" fontId="20" fillId="3" borderId="2" xfId="0" applyFont="1" applyFill="1" applyBorder="1" applyAlignment="1">
      <alignment horizontal="center" vertical="center"/>
    </xf>
    <xf numFmtId="43" fontId="20" fillId="3" borderId="2" xfId="1" applyFont="1" applyFill="1" applyBorder="1" applyAlignment="1">
      <alignment horizontal="center" vertical="center"/>
    </xf>
    <xf numFmtId="43" fontId="20" fillId="3" borderId="17" xfId="1" applyFont="1" applyFill="1" applyBorder="1" applyAlignment="1">
      <alignment horizontal="center" vertical="center"/>
    </xf>
    <xf numFmtId="49" fontId="11" fillId="3" borderId="19" xfId="4" applyNumberFormat="1" applyFont="1" applyFill="1" applyBorder="1" applyAlignment="1">
      <alignment horizontal="center" vertical="center"/>
    </xf>
    <xf numFmtId="0" fontId="10" fillId="3" borderId="3" xfId="4" applyNumberFormat="1" applyFont="1" applyFill="1" applyBorder="1" applyAlignment="1">
      <alignment horizontal="left" vertical="center"/>
    </xf>
    <xf numFmtId="43" fontId="10" fillId="3" borderId="3" xfId="4" applyFont="1" applyFill="1" applyBorder="1" applyAlignment="1">
      <alignment horizontal="center" vertical="center"/>
    </xf>
    <xf numFmtId="43" fontId="10" fillId="3" borderId="3" xfId="2" applyFont="1" applyFill="1" applyBorder="1" applyAlignment="1">
      <alignment horizontal="center" vertical="center"/>
    </xf>
    <xf numFmtId="164" fontId="11" fillId="3" borderId="3" xfId="2" applyNumberFormat="1" applyFont="1" applyFill="1" applyBorder="1" applyAlignment="1">
      <alignment horizontal="center" vertical="center"/>
    </xf>
    <xf numFmtId="43" fontId="13" fillId="3" borderId="18" xfId="2" applyFont="1" applyFill="1" applyBorder="1" applyAlignment="1">
      <alignment horizontal="center" vertical="center" wrapText="1"/>
    </xf>
    <xf numFmtId="49" fontId="22" fillId="3" borderId="19" xfId="2" applyNumberFormat="1" applyFont="1" applyFill="1" applyBorder="1" applyAlignment="1">
      <alignment horizontal="center" vertical="justify"/>
    </xf>
    <xf numFmtId="0" fontId="23" fillId="3" borderId="3" xfId="2" applyNumberFormat="1" applyFont="1" applyFill="1" applyBorder="1" applyAlignment="1">
      <alignment horizontal="left"/>
    </xf>
    <xf numFmtId="43" fontId="22" fillId="3" borderId="3" xfId="2" applyFont="1" applyFill="1" applyBorder="1" applyAlignment="1">
      <alignment horizontal="center"/>
    </xf>
    <xf numFmtId="43" fontId="22" fillId="3" borderId="3" xfId="1" applyFont="1" applyFill="1" applyBorder="1" applyAlignment="1">
      <alignment horizontal="center"/>
    </xf>
    <xf numFmtId="164" fontId="24" fillId="3" borderId="3" xfId="1" applyNumberFormat="1" applyFont="1" applyFill="1" applyBorder="1" applyAlignment="1">
      <alignment horizontal="center" vertical="center"/>
    </xf>
    <xf numFmtId="43" fontId="20" fillId="3" borderId="18" xfId="1" applyFont="1" applyFill="1" applyBorder="1" applyAlignment="1">
      <alignment horizontal="center" vertical="center" wrapText="1"/>
    </xf>
    <xf numFmtId="0" fontId="24" fillId="3" borderId="3" xfId="2" applyNumberFormat="1" applyFont="1" applyFill="1" applyBorder="1" applyAlignment="1">
      <alignment horizontal="left" wrapText="1"/>
    </xf>
    <xf numFmtId="0" fontId="24" fillId="3" borderId="3" xfId="2" applyNumberFormat="1" applyFont="1" applyFill="1" applyBorder="1" applyAlignment="1">
      <alignment horizontal="justify"/>
    </xf>
    <xf numFmtId="49" fontId="11" fillId="3" borderId="19" xfId="4" quotePrefix="1" applyNumberFormat="1" applyFont="1" applyFill="1" applyBorder="1" applyAlignment="1">
      <alignment horizontal="center" vertical="center"/>
    </xf>
    <xf numFmtId="49" fontId="11" fillId="3" borderId="0" xfId="4" applyNumberFormat="1" applyFont="1" applyFill="1" applyBorder="1" applyAlignment="1">
      <alignment horizontal="center" vertical="center"/>
    </xf>
    <xf numFmtId="0" fontId="24" fillId="3" borderId="0" xfId="2" applyNumberFormat="1" applyFont="1" applyFill="1" applyBorder="1" applyAlignment="1">
      <alignment horizontal="left" wrapText="1"/>
    </xf>
    <xf numFmtId="43" fontId="10" fillId="3" borderId="0" xfId="4" applyFont="1" applyFill="1" applyBorder="1" applyAlignment="1">
      <alignment horizontal="center" vertical="center"/>
    </xf>
    <xf numFmtId="43" fontId="10" fillId="3" borderId="0" xfId="2" applyFont="1" applyFill="1" applyBorder="1" applyAlignment="1">
      <alignment horizontal="center" vertical="center"/>
    </xf>
    <xf numFmtId="164" fontId="11" fillId="3" borderId="0" xfId="2" applyNumberFormat="1" applyFont="1" applyFill="1" applyBorder="1" applyAlignment="1">
      <alignment horizontal="center" vertical="center"/>
    </xf>
    <xf numFmtId="43" fontId="13" fillId="3" borderId="0" xfId="2" applyFont="1" applyFill="1" applyBorder="1" applyAlignment="1">
      <alignment horizontal="center" vertical="center" wrapText="1"/>
    </xf>
    <xf numFmtId="43" fontId="11" fillId="3" borderId="3" xfId="4" applyFont="1" applyFill="1" applyBorder="1" applyAlignment="1">
      <alignment horizontal="center" vertical="center"/>
    </xf>
    <xf numFmtId="43" fontId="11" fillId="3" borderId="3" xfId="2" applyFont="1" applyFill="1" applyBorder="1" applyAlignment="1">
      <alignment horizontal="center" vertical="center"/>
    </xf>
    <xf numFmtId="43" fontId="13" fillId="3" borderId="18" xfId="2" applyFont="1" applyFill="1" applyBorder="1" applyAlignment="1">
      <alignment vertical="center"/>
    </xf>
    <xf numFmtId="49" fontId="13" fillId="3" borderId="19" xfId="0" applyNumberFormat="1" applyFont="1" applyFill="1" applyBorder="1" applyAlignment="1">
      <alignment vertical="center"/>
    </xf>
    <xf numFmtId="0" fontId="13" fillId="3" borderId="3" xfId="0" applyFont="1" applyFill="1" applyBorder="1" applyAlignment="1">
      <alignment horizontal="center" vertical="center"/>
    </xf>
    <xf numFmtId="43" fontId="13" fillId="3" borderId="3" xfId="2" applyFont="1" applyFill="1" applyBorder="1" applyAlignment="1">
      <alignment vertical="center"/>
    </xf>
    <xf numFmtId="164" fontId="13" fillId="3" borderId="3" xfId="2" applyNumberFormat="1" applyFont="1" applyFill="1" applyBorder="1" applyAlignment="1">
      <alignment vertical="center"/>
    </xf>
    <xf numFmtId="49" fontId="14" fillId="3" borderId="19" xfId="0" applyNumberFormat="1" applyFont="1" applyFill="1" applyBorder="1" applyAlignment="1">
      <alignment vertical="center"/>
    </xf>
    <xf numFmtId="0" fontId="14" fillId="3" borderId="3" xfId="0" applyFont="1" applyFill="1" applyBorder="1" applyAlignment="1">
      <alignment horizontal="center" vertical="center"/>
    </xf>
    <xf numFmtId="43" fontId="14" fillId="3" borderId="3" xfId="2" applyFont="1" applyFill="1" applyBorder="1" applyAlignment="1">
      <alignment vertical="center"/>
    </xf>
    <xf numFmtId="164" fontId="14" fillId="3" borderId="3" xfId="2" applyNumberFormat="1" applyFont="1" applyFill="1" applyBorder="1" applyAlignment="1">
      <alignment vertical="center"/>
    </xf>
    <xf numFmtId="49" fontId="14" fillId="3" borderId="19" xfId="0" applyNumberFormat="1" applyFont="1" applyFill="1" applyBorder="1"/>
    <xf numFmtId="0" fontId="14" fillId="3" borderId="3" xfId="0" applyFont="1" applyFill="1" applyBorder="1" applyAlignment="1">
      <alignment horizontal="center"/>
    </xf>
    <xf numFmtId="43" fontId="14" fillId="3" borderId="3" xfId="2" applyFont="1" applyFill="1" applyBorder="1"/>
    <xf numFmtId="164" fontId="14" fillId="3" borderId="3" xfId="2" applyNumberFormat="1" applyFont="1" applyFill="1" applyBorder="1"/>
    <xf numFmtId="43" fontId="13" fillId="3" borderId="18" xfId="2" applyFont="1" applyFill="1" applyBorder="1"/>
    <xf numFmtId="49" fontId="14" fillId="3" borderId="23" xfId="0" applyNumberFormat="1" applyFont="1" applyFill="1" applyBorder="1"/>
    <xf numFmtId="0" fontId="24" fillId="3" borderId="24" xfId="2" applyNumberFormat="1" applyFont="1" applyFill="1" applyBorder="1" applyAlignment="1">
      <alignment horizontal="justify"/>
    </xf>
    <xf numFmtId="0" fontId="14" fillId="3" borderId="24" xfId="0" applyFont="1" applyFill="1" applyBorder="1" applyAlignment="1">
      <alignment horizontal="center"/>
    </xf>
    <xf numFmtId="43" fontId="14" fillId="3" borderId="24" xfId="2" applyFont="1" applyFill="1" applyBorder="1"/>
    <xf numFmtId="164" fontId="14" fillId="3" borderId="24" xfId="2" applyNumberFormat="1" applyFont="1" applyFill="1" applyBorder="1"/>
    <xf numFmtId="43" fontId="13" fillId="3" borderId="25" xfId="2" applyFont="1" applyFill="1" applyBorder="1"/>
    <xf numFmtId="49" fontId="24" fillId="3" borderId="6" xfId="2" applyNumberFormat="1" applyFont="1" applyFill="1" applyBorder="1" applyAlignment="1">
      <alignment horizontal="center" vertical="justify"/>
    </xf>
    <xf numFmtId="49" fontId="22" fillId="3" borderId="19" xfId="2" quotePrefix="1" applyNumberFormat="1" applyFont="1" applyFill="1" applyBorder="1" applyAlignment="1">
      <alignment horizontal="center" vertical="justify"/>
    </xf>
    <xf numFmtId="0" fontId="24" fillId="3" borderId="3" xfId="2" applyNumberFormat="1" applyFont="1" applyFill="1" applyBorder="1" applyAlignment="1">
      <alignment horizontal="left"/>
    </xf>
    <xf numFmtId="0" fontId="23" fillId="3" borderId="3" xfId="2" applyNumberFormat="1" applyFont="1" applyFill="1" applyBorder="1"/>
    <xf numFmtId="43" fontId="24" fillId="3" borderId="3" xfId="2" applyFont="1" applyFill="1" applyBorder="1" applyAlignment="1">
      <alignment horizontal="center"/>
    </xf>
    <xf numFmtId="43" fontId="24" fillId="3" borderId="3" xfId="1" applyFont="1" applyFill="1" applyBorder="1" applyAlignment="1">
      <alignment horizontal="center"/>
    </xf>
    <xf numFmtId="164" fontId="24" fillId="3" borderId="3" xfId="1" applyNumberFormat="1" applyFont="1" applyFill="1" applyBorder="1" applyAlignment="1">
      <alignment horizontal="center"/>
    </xf>
    <xf numFmtId="43" fontId="20" fillId="3" borderId="18" xfId="1" applyFont="1" applyFill="1" applyBorder="1" applyAlignment="1"/>
    <xf numFmtId="0" fontId="24" fillId="3" borderId="3" xfId="2" applyNumberFormat="1" applyFont="1" applyFill="1" applyBorder="1"/>
    <xf numFmtId="49" fontId="22" fillId="3" borderId="19" xfId="2" applyNumberFormat="1" applyFont="1" applyFill="1" applyBorder="1" applyAlignment="1">
      <alignment horizontal="center" vertical="top"/>
    </xf>
    <xf numFmtId="0" fontId="23" fillId="3" borderId="3" xfId="2" applyNumberFormat="1" applyFont="1" applyFill="1" applyBorder="1" applyAlignment="1">
      <alignment vertical="top"/>
    </xf>
    <xf numFmtId="49" fontId="24" fillId="3" borderId="19" xfId="2" applyNumberFormat="1" applyFont="1" applyFill="1" applyBorder="1" applyAlignment="1">
      <alignment horizontal="center" vertical="justify"/>
    </xf>
    <xf numFmtId="0" fontId="24" fillId="3" borderId="3" xfId="2" applyNumberFormat="1" applyFont="1" applyFill="1" applyBorder="1" applyAlignment="1">
      <alignment horizontal="left" vertical="top" wrapText="1"/>
    </xf>
    <xf numFmtId="49" fontId="24" fillId="3" borderId="19" xfId="2" quotePrefix="1" applyNumberFormat="1" applyFont="1" applyFill="1" applyBorder="1" applyAlignment="1">
      <alignment horizontal="center" vertical="justify"/>
    </xf>
    <xf numFmtId="0" fontId="24" fillId="3" borderId="3" xfId="2" applyNumberFormat="1" applyFont="1" applyFill="1" applyBorder="1" applyAlignment="1">
      <alignment vertical="top" wrapText="1"/>
    </xf>
    <xf numFmtId="43" fontId="20" fillId="3" borderId="18" xfId="1" applyFont="1" applyFill="1" applyBorder="1" applyAlignment="1">
      <alignment vertical="center"/>
    </xf>
    <xf numFmtId="0" fontId="20" fillId="0" borderId="0" xfId="0" applyFont="1" applyAlignment="1">
      <alignment horizontal="center"/>
    </xf>
    <xf numFmtId="49" fontId="24" fillId="3" borderId="4" xfId="2" applyNumberFormat="1" applyFont="1" applyFill="1" applyBorder="1" applyAlignment="1">
      <alignment horizontal="center" vertical="justify"/>
    </xf>
    <xf numFmtId="0" fontId="22" fillId="3" borderId="5" xfId="2" quotePrefix="1" applyNumberFormat="1" applyFont="1" applyFill="1" applyBorder="1" applyAlignment="1">
      <alignment horizontal="left"/>
    </xf>
    <xf numFmtId="0" fontId="24" fillId="3" borderId="5" xfId="3" applyFont="1" applyFill="1" applyBorder="1" applyAlignment="1">
      <alignment horizontal="center" vertical="center"/>
    </xf>
    <xf numFmtId="43" fontId="24" fillId="3" borderId="5" xfId="1" applyFont="1" applyFill="1" applyBorder="1" applyAlignment="1">
      <alignment horizontal="center" vertical="center"/>
    </xf>
    <xf numFmtId="43" fontId="24" fillId="3" borderId="9" xfId="1" applyFont="1" applyFill="1" applyBorder="1" applyAlignment="1">
      <alignment horizontal="center" vertical="center"/>
    </xf>
    <xf numFmtId="0" fontId="22" fillId="3" borderId="7" xfId="2" quotePrefix="1" applyNumberFormat="1" applyFont="1" applyFill="1" applyBorder="1" applyAlignment="1">
      <alignment horizontal="left"/>
    </xf>
    <xf numFmtId="0" fontId="24" fillId="3" borderId="7" xfId="3" applyFont="1" applyFill="1" applyBorder="1" applyAlignment="1">
      <alignment horizontal="center" vertical="center"/>
    </xf>
    <xf numFmtId="43" fontId="24" fillId="3" borderId="7" xfId="1" applyFont="1" applyFill="1" applyBorder="1" applyAlignment="1">
      <alignment horizontal="center" vertical="center"/>
    </xf>
    <xf numFmtId="164" fontId="24" fillId="3" borderId="7" xfId="1" applyNumberFormat="1" applyFont="1" applyFill="1" applyBorder="1" applyAlignment="1">
      <alignment horizontal="center" vertical="center"/>
    </xf>
    <xf numFmtId="164" fontId="24" fillId="3" borderId="20" xfId="1" applyNumberFormat="1" applyFont="1" applyFill="1" applyBorder="1" applyAlignment="1">
      <alignment horizontal="center" vertical="center"/>
    </xf>
    <xf numFmtId="49" fontId="20" fillId="3" borderId="0" xfId="0" applyNumberFormat="1" applyFont="1" applyFill="1"/>
    <xf numFmtId="0" fontId="20" fillId="3" borderId="0" xfId="0" applyFont="1" applyFill="1" applyAlignment="1">
      <alignment horizontal="center" vertical="center"/>
    </xf>
    <xf numFmtId="43" fontId="20" fillId="3" borderId="0" xfId="1" applyFont="1" applyFill="1" applyAlignment="1">
      <alignment vertical="center"/>
    </xf>
    <xf numFmtId="164" fontId="20" fillId="3" borderId="0" xfId="1" applyNumberFormat="1" applyFont="1" applyFill="1" applyBorder="1" applyAlignment="1">
      <alignment vertical="center"/>
    </xf>
    <xf numFmtId="43" fontId="20" fillId="3" borderId="0" xfId="1" applyFont="1" applyFill="1" applyBorder="1" applyAlignment="1">
      <alignment vertical="center"/>
    </xf>
    <xf numFmtId="0" fontId="20" fillId="0" borderId="0" xfId="0" applyFont="1"/>
    <xf numFmtId="0" fontId="2" fillId="0" borderId="0" xfId="0" applyFont="1"/>
    <xf numFmtId="0" fontId="20" fillId="0" borderId="0" xfId="0" applyFont="1" applyAlignment="1">
      <alignment horizontal="center" vertical="center"/>
    </xf>
    <xf numFmtId="0" fontId="2" fillId="0" borderId="0" xfId="0" applyFont="1" applyAlignment="1">
      <alignment vertical="center"/>
    </xf>
    <xf numFmtId="0" fontId="24" fillId="3" borderId="3" xfId="2" quotePrefix="1" applyNumberFormat="1" applyFont="1" applyFill="1" applyBorder="1" applyAlignment="1">
      <alignment wrapText="1"/>
    </xf>
    <xf numFmtId="0" fontId="24" fillId="3" borderId="3" xfId="2" quotePrefix="1" applyNumberFormat="1" applyFont="1" applyFill="1" applyBorder="1" applyAlignment="1"/>
    <xf numFmtId="0" fontId="24" fillId="3" borderId="3" xfId="2" quotePrefix="1" applyNumberFormat="1" applyFont="1" applyFill="1" applyBorder="1" applyAlignment="1">
      <alignment vertical="center"/>
    </xf>
    <xf numFmtId="49" fontId="25" fillId="3" borderId="19" xfId="0" applyNumberFormat="1" applyFont="1" applyFill="1" applyBorder="1" applyAlignment="1">
      <alignment horizontal="center" vertical="center"/>
    </xf>
    <xf numFmtId="0" fontId="20" fillId="3" borderId="3" xfId="0" applyFont="1" applyFill="1" applyBorder="1" applyAlignment="1">
      <alignment horizontal="center" vertical="center"/>
    </xf>
    <xf numFmtId="0" fontId="20" fillId="3" borderId="3" xfId="0" applyFont="1" applyFill="1" applyBorder="1" applyAlignment="1">
      <alignment horizontal="center"/>
    </xf>
    <xf numFmtId="164" fontId="20" fillId="3" borderId="3" xfId="0" applyNumberFormat="1" applyFont="1" applyFill="1" applyBorder="1" applyAlignment="1">
      <alignment horizontal="center" vertical="center"/>
    </xf>
    <xf numFmtId="0" fontId="23" fillId="3" borderId="3" xfId="2" applyNumberFormat="1" applyFont="1" applyFill="1" applyBorder="1" applyAlignment="1">
      <alignment horizontal="justify"/>
    </xf>
    <xf numFmtId="164" fontId="20" fillId="3" borderId="3" xfId="1" applyNumberFormat="1" applyFont="1" applyFill="1" applyBorder="1" applyAlignment="1">
      <alignment vertical="center"/>
    </xf>
    <xf numFmtId="43" fontId="20" fillId="3" borderId="3" xfId="1" applyFont="1" applyFill="1" applyBorder="1" applyAlignment="1"/>
    <xf numFmtId="0" fontId="24" fillId="3" borderId="3" xfId="2" quotePrefix="1" applyNumberFormat="1" applyFont="1" applyFill="1" applyBorder="1" applyAlignment="1">
      <alignment horizontal="left" wrapText="1"/>
    </xf>
    <xf numFmtId="164" fontId="24" fillId="3" borderId="19" xfId="1" applyNumberFormat="1" applyFont="1" applyFill="1" applyBorder="1" applyAlignment="1">
      <alignment horizontal="center" vertical="center"/>
    </xf>
    <xf numFmtId="0" fontId="23" fillId="3" borderId="3" xfId="2" applyNumberFormat="1" applyFont="1" applyFill="1" applyBorder="1" applyAlignment="1">
      <alignment horizontal="justify" vertical="top"/>
    </xf>
    <xf numFmtId="49" fontId="22" fillId="3" borderId="21" xfId="2" applyNumberFormat="1" applyFont="1" applyFill="1" applyBorder="1" applyAlignment="1">
      <alignment horizontal="center" vertical="justify"/>
    </xf>
    <xf numFmtId="0" fontId="24" fillId="3" borderId="3" xfId="2" quotePrefix="1" applyNumberFormat="1" applyFont="1" applyFill="1" applyBorder="1" applyAlignment="1">
      <alignment horizontal="justify"/>
    </xf>
    <xf numFmtId="0" fontId="24" fillId="3" borderId="3" xfId="2" quotePrefix="1" applyNumberFormat="1" applyFont="1" applyFill="1" applyBorder="1" applyAlignment="1">
      <alignment horizontal="left" vertical="top" wrapText="1"/>
    </xf>
    <xf numFmtId="164" fontId="20" fillId="3" borderId="3" xfId="1" applyNumberFormat="1" applyFont="1" applyFill="1" applyBorder="1" applyAlignment="1"/>
    <xf numFmtId="0" fontId="24" fillId="3" borderId="3" xfId="2" quotePrefix="1" applyNumberFormat="1" applyFont="1" applyFill="1" applyBorder="1" applyAlignment="1">
      <alignment horizontal="justify" vertical="top"/>
    </xf>
    <xf numFmtId="43" fontId="24" fillId="3" borderId="5" xfId="2" applyFont="1" applyFill="1" applyBorder="1" applyAlignment="1">
      <alignment horizontal="center" vertical="center"/>
    </xf>
    <xf numFmtId="43" fontId="24" fillId="3" borderId="7" xfId="2" applyFont="1" applyFill="1" applyBorder="1" applyAlignment="1">
      <alignment horizontal="center" vertical="center"/>
    </xf>
    <xf numFmtId="43" fontId="24" fillId="3" borderId="20" xfId="1" applyFont="1" applyFill="1" applyBorder="1" applyAlignment="1">
      <alignment horizontal="center" vertical="center"/>
    </xf>
    <xf numFmtId="49" fontId="20" fillId="0" borderId="0" xfId="0" applyNumberFormat="1" applyFont="1"/>
    <xf numFmtId="43" fontId="20" fillId="0" borderId="0" xfId="1" applyFont="1" applyAlignment="1">
      <alignment vertical="center"/>
    </xf>
    <xf numFmtId="164" fontId="20" fillId="0" borderId="0" xfId="1" applyNumberFormat="1" applyFont="1" applyFill="1" applyBorder="1" applyAlignment="1">
      <alignment vertical="center"/>
    </xf>
    <xf numFmtId="43" fontId="20" fillId="0" borderId="0" xfId="1" applyFont="1" applyFill="1" applyBorder="1" applyAlignment="1">
      <alignment vertical="center"/>
    </xf>
    <xf numFmtId="49" fontId="11" fillId="3" borderId="34" xfId="4" applyNumberFormat="1" applyFont="1" applyFill="1" applyBorder="1" applyAlignment="1">
      <alignment horizontal="center" vertical="center"/>
    </xf>
    <xf numFmtId="0" fontId="24" fillId="3" borderId="35" xfId="2" applyNumberFormat="1" applyFont="1" applyFill="1" applyBorder="1" applyAlignment="1">
      <alignment horizontal="left" wrapText="1"/>
    </xf>
    <xf numFmtId="43" fontId="10" fillId="3" borderId="35" xfId="4" applyFont="1" applyFill="1" applyBorder="1" applyAlignment="1">
      <alignment horizontal="center" vertical="center"/>
    </xf>
    <xf numFmtId="43" fontId="10" fillId="3" borderId="35" xfId="2" applyFont="1" applyFill="1" applyBorder="1" applyAlignment="1">
      <alignment horizontal="center" vertical="center"/>
    </xf>
    <xf numFmtId="164" fontId="11" fillId="3" borderId="35" xfId="2" applyNumberFormat="1" applyFont="1" applyFill="1" applyBorder="1" applyAlignment="1">
      <alignment horizontal="center" vertical="center"/>
    </xf>
    <xf numFmtId="43" fontId="13" fillId="3" borderId="36" xfId="2" applyFont="1" applyFill="1" applyBorder="1" applyAlignment="1">
      <alignment horizontal="center" vertical="center" wrapText="1"/>
    </xf>
    <xf numFmtId="49" fontId="11" fillId="3" borderId="37" xfId="4" applyNumberFormat="1" applyFont="1" applyFill="1" applyBorder="1" applyAlignment="1">
      <alignment horizontal="center" vertical="center"/>
    </xf>
    <xf numFmtId="0" fontId="24" fillId="3" borderId="37" xfId="2" applyNumberFormat="1" applyFont="1" applyFill="1" applyBorder="1" applyAlignment="1">
      <alignment horizontal="left" wrapText="1"/>
    </xf>
    <xf numFmtId="43" fontId="10" fillId="3" borderId="37" xfId="4" applyFont="1" applyFill="1" applyBorder="1" applyAlignment="1">
      <alignment horizontal="center" vertical="center"/>
    </xf>
    <xf numFmtId="43" fontId="10" fillId="3" borderId="37" xfId="2" applyFont="1" applyFill="1" applyBorder="1" applyAlignment="1">
      <alignment horizontal="center" vertical="center"/>
    </xf>
    <xf numFmtId="164" fontId="11" fillId="3" borderId="37" xfId="2" applyNumberFormat="1" applyFont="1" applyFill="1" applyBorder="1" applyAlignment="1">
      <alignment horizontal="center" vertical="center"/>
    </xf>
    <xf numFmtId="43" fontId="13" fillId="3" borderId="37" xfId="2" applyFont="1" applyFill="1" applyBorder="1" applyAlignment="1">
      <alignment horizontal="center" vertical="center" wrapText="1"/>
    </xf>
    <xf numFmtId="49" fontId="11" fillId="3" borderId="38" xfId="4" applyNumberFormat="1" applyFont="1" applyFill="1" applyBorder="1" applyAlignment="1">
      <alignment horizontal="center" vertical="center"/>
    </xf>
    <xf numFmtId="0" fontId="24" fillId="3" borderId="38" xfId="2" applyNumberFormat="1" applyFont="1" applyFill="1" applyBorder="1" applyAlignment="1">
      <alignment horizontal="left" wrapText="1"/>
    </xf>
    <xf numFmtId="43" fontId="10" fillId="3" borderId="38" xfId="4" applyFont="1" applyFill="1" applyBorder="1" applyAlignment="1">
      <alignment horizontal="center" vertical="center"/>
    </xf>
    <xf numFmtId="43" fontId="10" fillId="3" borderId="38" xfId="2" applyFont="1" applyFill="1" applyBorder="1" applyAlignment="1">
      <alignment horizontal="center" vertical="center"/>
    </xf>
    <xf numFmtId="164" fontId="11" fillId="3" borderId="38" xfId="2" applyNumberFormat="1" applyFont="1" applyFill="1" applyBorder="1" applyAlignment="1">
      <alignment horizontal="center" vertical="center"/>
    </xf>
    <xf numFmtId="43" fontId="13" fillId="3" borderId="38" xfId="2" applyFont="1" applyFill="1" applyBorder="1" applyAlignment="1">
      <alignment horizontal="center" vertical="center" wrapText="1"/>
    </xf>
    <xf numFmtId="0" fontId="21" fillId="2" borderId="0" xfId="0" applyFont="1" applyFill="1" applyAlignment="1">
      <alignment horizontal="center" wrapText="1"/>
    </xf>
    <xf numFmtId="49" fontId="22" fillId="3" borderId="19" xfId="2" applyNumberFormat="1" applyFont="1" applyFill="1" applyBorder="1" applyAlignment="1">
      <alignment horizontal="center" vertical="center"/>
    </xf>
    <xf numFmtId="0" fontId="23" fillId="3" borderId="3" xfId="2" applyNumberFormat="1" applyFont="1" applyFill="1" applyBorder="1" applyAlignment="1">
      <alignment horizontal="left" vertical="top"/>
    </xf>
    <xf numFmtId="43" fontId="20" fillId="3" borderId="18" xfId="1" applyFont="1" applyFill="1" applyBorder="1" applyAlignment="1">
      <alignment horizontal="center" wrapText="1"/>
    </xf>
    <xf numFmtId="0" fontId="24" fillId="3" borderId="3" xfId="2" quotePrefix="1" applyNumberFormat="1" applyFont="1" applyFill="1" applyBorder="1" applyAlignment="1">
      <alignment vertical="top" wrapText="1"/>
    </xf>
    <xf numFmtId="0" fontId="24" fillId="3" borderId="18" xfId="2" quotePrefix="1" applyNumberFormat="1" applyFont="1" applyFill="1" applyBorder="1" applyAlignment="1"/>
    <xf numFmtId="0" fontId="24" fillId="3" borderId="8" xfId="2" quotePrefix="1" applyNumberFormat="1" applyFont="1" applyFill="1" applyBorder="1" applyAlignment="1">
      <alignment vertical="top" wrapText="1"/>
    </xf>
    <xf numFmtId="49" fontId="24" fillId="3" borderId="19" xfId="2" applyNumberFormat="1" applyFont="1" applyFill="1" applyBorder="1" applyAlignment="1">
      <alignment horizontal="center" vertical="top"/>
    </xf>
    <xf numFmtId="0" fontId="24" fillId="3" borderId="3" xfId="2" applyNumberFormat="1" applyFont="1" applyFill="1" applyBorder="1" applyAlignment="1">
      <alignment wrapText="1"/>
    </xf>
    <xf numFmtId="0" fontId="24" fillId="3" borderId="3" xfId="2" applyNumberFormat="1" applyFont="1" applyFill="1" applyBorder="1" applyAlignment="1"/>
    <xf numFmtId="0" fontId="24" fillId="3" borderId="18" xfId="2" applyNumberFormat="1" applyFont="1" applyFill="1" applyBorder="1" applyAlignment="1"/>
    <xf numFmtId="0" fontId="20" fillId="3" borderId="3" xfId="0" applyFont="1" applyFill="1" applyBorder="1" applyAlignment="1">
      <alignment wrapText="1"/>
    </xf>
    <xf numFmtId="0" fontId="23" fillId="3" borderId="3" xfId="2" applyNumberFormat="1" applyFont="1" applyFill="1" applyBorder="1" applyAlignment="1">
      <alignment horizontal="center" vertical="top"/>
    </xf>
    <xf numFmtId="43" fontId="22" fillId="3" borderId="18" xfId="1" applyFont="1" applyFill="1" applyBorder="1" applyAlignment="1"/>
    <xf numFmtId="49" fontId="24" fillId="3" borderId="3" xfId="2" applyNumberFormat="1" applyFont="1" applyFill="1" applyBorder="1" applyAlignment="1">
      <alignment horizontal="center"/>
    </xf>
    <xf numFmtId="0" fontId="24" fillId="3" borderId="3" xfId="3" applyFont="1" applyFill="1" applyBorder="1" applyAlignment="1">
      <alignment horizontal="left" wrapText="1"/>
    </xf>
    <xf numFmtId="0" fontId="24" fillId="3" borderId="3" xfId="3" applyFont="1" applyFill="1" applyBorder="1" applyAlignment="1">
      <alignment horizontal="center"/>
    </xf>
    <xf numFmtId="43" fontId="25" fillId="3" borderId="18" xfId="1" applyFont="1" applyFill="1" applyBorder="1" applyAlignment="1"/>
    <xf numFmtId="49" fontId="20" fillId="3" borderId="23" xfId="0" applyNumberFormat="1" applyFont="1" applyFill="1" applyBorder="1" applyAlignment="1">
      <alignment horizontal="center" vertical="center"/>
    </xf>
    <xf numFmtId="0" fontId="20" fillId="3" borderId="24" xfId="0" applyFont="1" applyFill="1" applyBorder="1" applyAlignment="1">
      <alignment horizontal="center" vertical="center"/>
    </xf>
    <xf numFmtId="43" fontId="20" fillId="3" borderId="24" xfId="1" applyFont="1" applyFill="1" applyBorder="1" applyAlignment="1">
      <alignment horizontal="center" vertical="center"/>
    </xf>
    <xf numFmtId="43" fontId="20" fillId="3" borderId="25" xfId="1" applyFont="1" applyFill="1" applyBorder="1" applyAlignment="1">
      <alignment horizontal="center" vertical="center"/>
    </xf>
    <xf numFmtId="0" fontId="26" fillId="3" borderId="3" xfId="2" applyNumberFormat="1" applyFont="1" applyFill="1" applyBorder="1" applyAlignment="1">
      <alignment horizontal="left"/>
    </xf>
    <xf numFmtId="0" fontId="23" fillId="3" borderId="3" xfId="2" applyNumberFormat="1" applyFont="1" applyFill="1" applyBorder="1" applyAlignment="1">
      <alignment horizontal="center"/>
    </xf>
    <xf numFmtId="0" fontId="27" fillId="3" borderId="3" xfId="0" applyFont="1" applyFill="1" applyBorder="1" applyAlignment="1">
      <alignment vertical="justify" wrapText="1"/>
    </xf>
    <xf numFmtId="0" fontId="24" fillId="3" borderId="0" xfId="2" applyNumberFormat="1" applyFont="1" applyFill="1" applyBorder="1" applyAlignment="1"/>
    <xf numFmtId="49" fontId="28" fillId="3" borderId="19" xfId="0" applyNumberFormat="1" applyFont="1" applyFill="1" applyBorder="1" applyAlignment="1">
      <alignment horizontal="center" vertical="top"/>
    </xf>
    <xf numFmtId="164" fontId="24" fillId="3" borderId="19" xfId="1" applyNumberFormat="1" applyFont="1" applyFill="1" applyBorder="1" applyAlignment="1">
      <alignment horizontal="center" vertical="top"/>
    </xf>
    <xf numFmtId="0" fontId="25" fillId="3" borderId="21" xfId="0" applyFont="1" applyFill="1" applyBorder="1" applyAlignment="1">
      <alignment horizontal="center" vertical="center"/>
    </xf>
    <xf numFmtId="0" fontId="23" fillId="3" borderId="3" xfId="2" applyNumberFormat="1" applyFont="1" applyFill="1" applyBorder="1" applyAlignment="1">
      <alignment horizontal="left" wrapText="1"/>
    </xf>
    <xf numFmtId="43" fontId="24" fillId="3" borderId="3" xfId="1" applyFont="1" applyFill="1" applyBorder="1" applyAlignment="1">
      <alignment horizontal="center" vertical="center"/>
    </xf>
    <xf numFmtId="0" fontId="20" fillId="3" borderId="21" xfId="0" applyFont="1" applyFill="1" applyBorder="1" applyAlignment="1">
      <alignment horizontal="center" vertical="center"/>
    </xf>
    <xf numFmtId="43" fontId="24" fillId="3" borderId="3" xfId="2" applyFont="1" applyFill="1" applyBorder="1" applyAlignment="1">
      <alignment horizontal="center" vertical="center"/>
    </xf>
    <xf numFmtId="0" fontId="22" fillId="3" borderId="3" xfId="4" applyNumberFormat="1" applyFont="1" applyFill="1" applyBorder="1" applyAlignment="1">
      <alignment horizontal="left" vertical="center"/>
    </xf>
    <xf numFmtId="0" fontId="17" fillId="0" borderId="0" xfId="0" applyFont="1" applyAlignment="1">
      <alignment wrapText="1"/>
    </xf>
    <xf numFmtId="164" fontId="11" fillId="3" borderId="3" xfId="2" applyNumberFormat="1" applyFont="1" applyFill="1" applyBorder="1" applyAlignment="1" applyProtection="1">
      <alignment horizontal="center" vertical="center"/>
      <protection locked="0"/>
    </xf>
    <xf numFmtId="0" fontId="30" fillId="3" borderId="3" xfId="2" applyNumberFormat="1" applyFont="1" applyFill="1" applyBorder="1" applyAlignment="1">
      <alignment wrapText="1"/>
    </xf>
    <xf numFmtId="0" fontId="30" fillId="3" borderId="3" xfId="2" applyNumberFormat="1" applyFont="1" applyFill="1" applyBorder="1" applyAlignment="1">
      <alignment vertical="top" wrapText="1"/>
    </xf>
    <xf numFmtId="43" fontId="24" fillId="0" borderId="3" xfId="1" applyFont="1" applyFill="1" applyBorder="1" applyAlignment="1">
      <alignment horizontal="center"/>
    </xf>
    <xf numFmtId="0" fontId="31" fillId="3" borderId="3" xfId="2" quotePrefix="1" applyNumberFormat="1" applyFont="1" applyFill="1" applyBorder="1" applyAlignment="1">
      <alignment horizontal="left" vertical="top" wrapText="1"/>
    </xf>
    <xf numFmtId="15" fontId="14" fillId="0" borderId="0" xfId="0" quotePrefix="1" applyNumberFormat="1" applyFont="1" applyAlignment="1">
      <alignment horizontal="center"/>
    </xf>
    <xf numFmtId="0" fontId="14" fillId="0" borderId="0" xfId="0" quotePrefix="1" applyFont="1" applyAlignment="1">
      <alignment horizontal="center"/>
    </xf>
    <xf numFmtId="0" fontId="29" fillId="0" borderId="0" xfId="0" applyFont="1" applyAlignment="1">
      <alignment horizontal="center" wrapText="1"/>
    </xf>
    <xf numFmtId="0" fontId="12" fillId="0" borderId="0" xfId="0" applyFont="1" applyAlignment="1">
      <alignment horizontal="center" vertical="center" wrapText="1"/>
    </xf>
    <xf numFmtId="0" fontId="15" fillId="0" borderId="33" xfId="0" applyFont="1" applyBorder="1" applyAlignment="1">
      <alignment horizontal="center" vertical="center"/>
    </xf>
    <xf numFmtId="0" fontId="14" fillId="0" borderId="0" xfId="0" applyFont="1" applyAlignment="1">
      <alignment horizontal="center" vertical="center"/>
    </xf>
    <xf numFmtId="49" fontId="18" fillId="2" borderId="0" xfId="0" applyNumberFormat="1" applyFont="1" applyFill="1" applyAlignment="1">
      <alignment horizontal="center"/>
    </xf>
    <xf numFmtId="49" fontId="20" fillId="3" borderId="4" xfId="0" applyNumberFormat="1" applyFont="1" applyFill="1" applyBorder="1" applyAlignment="1">
      <alignment horizontal="center" vertical="center"/>
    </xf>
    <xf numFmtId="49" fontId="20" fillId="3" borderId="5" xfId="0" applyNumberFormat="1" applyFont="1" applyFill="1" applyBorder="1" applyAlignment="1">
      <alignment horizontal="center" vertical="center"/>
    </xf>
    <xf numFmtId="49" fontId="20" fillId="3" borderId="9" xfId="0" applyNumberFormat="1" applyFont="1" applyFill="1" applyBorder="1" applyAlignment="1">
      <alignment horizontal="center" vertical="center"/>
    </xf>
    <xf numFmtId="0" fontId="21" fillId="3" borderId="21" xfId="2" applyNumberFormat="1" applyFont="1" applyFill="1" applyBorder="1" applyAlignment="1">
      <alignment horizontal="center" vertical="center"/>
    </xf>
    <xf numFmtId="0" fontId="21" fillId="3" borderId="0" xfId="2" applyNumberFormat="1" applyFont="1" applyFill="1" applyBorder="1" applyAlignment="1">
      <alignment horizontal="center" vertical="center"/>
    </xf>
    <xf numFmtId="0" fontId="21" fillId="3" borderId="22" xfId="2" applyNumberFormat="1" applyFont="1" applyFill="1" applyBorder="1" applyAlignment="1">
      <alignment horizontal="center" vertical="center"/>
    </xf>
    <xf numFmtId="49" fontId="24" fillId="3" borderId="6" xfId="2" applyNumberFormat="1" applyFont="1" applyFill="1" applyBorder="1" applyAlignment="1">
      <alignment horizontal="center" vertical="justify"/>
    </xf>
    <xf numFmtId="49" fontId="24" fillId="3" borderId="7" xfId="2" applyNumberFormat="1" applyFont="1" applyFill="1" applyBorder="1" applyAlignment="1">
      <alignment horizontal="center" vertical="justify"/>
    </xf>
    <xf numFmtId="49" fontId="24" fillId="3" borderId="20" xfId="2" applyNumberFormat="1" applyFont="1" applyFill="1" applyBorder="1" applyAlignment="1">
      <alignment horizontal="center" vertical="justify"/>
    </xf>
    <xf numFmtId="164" fontId="20" fillId="3" borderId="0" xfId="1" applyNumberFormat="1" applyFont="1" applyFill="1" applyBorder="1" applyAlignment="1">
      <alignment horizontal="center"/>
    </xf>
    <xf numFmtId="0" fontId="21" fillId="3" borderId="21" xfId="4" applyNumberFormat="1" applyFont="1" applyFill="1" applyBorder="1" applyAlignment="1">
      <alignment horizontal="center" vertical="center"/>
    </xf>
    <xf numFmtId="0" fontId="21" fillId="3" borderId="0" xfId="4" applyNumberFormat="1" applyFont="1" applyFill="1" applyBorder="1" applyAlignment="1">
      <alignment horizontal="center" vertical="center"/>
    </xf>
    <xf numFmtId="0" fontId="21" fillId="3" borderId="22" xfId="4" applyNumberFormat="1" applyFont="1" applyFill="1" applyBorder="1" applyAlignment="1">
      <alignment horizontal="center" vertical="center"/>
    </xf>
    <xf numFmtId="49" fontId="11" fillId="3" borderId="6" xfId="4" applyNumberFormat="1" applyFont="1" applyFill="1" applyBorder="1" applyAlignment="1">
      <alignment horizontal="center" vertical="center"/>
    </xf>
    <xf numFmtId="49" fontId="11" fillId="3" borderId="7" xfId="4" applyNumberFormat="1" applyFont="1" applyFill="1" applyBorder="1" applyAlignment="1">
      <alignment horizontal="center" vertical="center"/>
    </xf>
    <xf numFmtId="49" fontId="11" fillId="3" borderId="20" xfId="4" applyNumberFormat="1" applyFont="1" applyFill="1" applyBorder="1" applyAlignment="1">
      <alignment horizontal="center" vertical="center"/>
    </xf>
    <xf numFmtId="49" fontId="24" fillId="3" borderId="4" xfId="2" applyNumberFormat="1" applyFont="1" applyFill="1" applyBorder="1" applyAlignment="1">
      <alignment horizontal="center" vertical="justify"/>
    </xf>
    <xf numFmtId="49" fontId="24" fillId="3" borderId="5" xfId="2" applyNumberFormat="1" applyFont="1" applyFill="1" applyBorder="1" applyAlignment="1">
      <alignment horizontal="center" vertical="justify"/>
    </xf>
    <xf numFmtId="49" fontId="24" fillId="3" borderId="9" xfId="2" applyNumberFormat="1" applyFont="1" applyFill="1" applyBorder="1" applyAlignment="1">
      <alignment horizontal="center" vertical="justify"/>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20" xfId="0" applyFont="1" applyFill="1" applyBorder="1" applyAlignment="1">
      <alignment horizontal="center" vertical="center"/>
    </xf>
  </cellXfs>
  <cellStyles count="5">
    <cellStyle name="Comma" xfId="1" builtinId="3"/>
    <cellStyle name="Comma 2" xfId="2" xr:uid="{00000000-0005-0000-0000-000001000000}"/>
    <cellStyle name="Comma 2 2 2" xfId="4" xr:uid="{00000000-0005-0000-0000-000002000000}"/>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view="pageBreakPreview" topLeftCell="A11" zoomScale="85" zoomScaleNormal="85" zoomScaleSheetLayoutView="85" workbookViewId="0">
      <selection activeCell="I35" sqref="I35"/>
    </sheetView>
  </sheetViews>
  <sheetFormatPr defaultRowHeight="14.4" x14ac:dyDescent="0.3"/>
  <cols>
    <col min="1" max="1" width="8.109375" customWidth="1"/>
    <col min="10" max="10" width="8.109375" customWidth="1"/>
  </cols>
  <sheetData>
    <row r="1" spans="1:10" ht="15" thickTop="1" x14ac:dyDescent="0.3">
      <c r="A1" s="4"/>
      <c r="B1" s="5"/>
      <c r="C1" s="5"/>
      <c r="D1" s="5"/>
      <c r="E1" s="5"/>
      <c r="F1" s="5"/>
      <c r="G1" s="5"/>
      <c r="H1" s="5"/>
      <c r="I1" s="5"/>
      <c r="J1" s="6"/>
    </row>
    <row r="2" spans="1:10" x14ac:dyDescent="0.3">
      <c r="A2" s="7"/>
      <c r="J2" s="8"/>
    </row>
    <row r="3" spans="1:10" x14ac:dyDescent="0.3">
      <c r="A3" s="7"/>
      <c r="J3" s="8"/>
    </row>
    <row r="4" spans="1:10" x14ac:dyDescent="0.3">
      <c r="A4" s="7"/>
      <c r="J4" s="8"/>
    </row>
    <row r="5" spans="1:10" ht="75.599999999999994" customHeight="1" x14ac:dyDescent="0.8">
      <c r="A5" s="18"/>
      <c r="E5" s="206"/>
      <c r="F5" s="206"/>
      <c r="G5" s="206"/>
      <c r="H5" s="206"/>
      <c r="I5" s="24"/>
      <c r="J5" s="19"/>
    </row>
    <row r="6" spans="1:10" ht="17.399999999999999" x14ac:dyDescent="0.45">
      <c r="A6" s="9"/>
      <c r="J6" s="8"/>
    </row>
    <row r="7" spans="1:10" ht="17.399999999999999" x14ac:dyDescent="0.45">
      <c r="A7" s="9"/>
      <c r="J7" s="8"/>
    </row>
    <row r="8" spans="1:10" ht="17.399999999999999" x14ac:dyDescent="0.45">
      <c r="A8" s="9"/>
      <c r="J8" s="8"/>
    </row>
    <row r="9" spans="1:10" ht="17.399999999999999" customHeight="1" x14ac:dyDescent="0.45">
      <c r="A9" s="9"/>
      <c r="B9" s="214" t="s">
        <v>130</v>
      </c>
      <c r="C9" s="214"/>
      <c r="D9" s="214"/>
      <c r="E9" s="214"/>
      <c r="F9" s="214"/>
      <c r="G9" s="214"/>
      <c r="H9" s="214"/>
      <c r="I9" s="214"/>
      <c r="J9" s="8"/>
    </row>
    <row r="10" spans="1:10" ht="17.399999999999999" x14ac:dyDescent="0.45">
      <c r="A10" s="9"/>
      <c r="J10" s="8"/>
    </row>
    <row r="11" spans="1:10" s="1" customFormat="1" ht="49.65" customHeight="1" x14ac:dyDescent="0.3">
      <c r="A11" s="16"/>
      <c r="B11" s="215" t="s">
        <v>157</v>
      </c>
      <c r="C11" s="215"/>
      <c r="D11" s="215"/>
      <c r="E11" s="215"/>
      <c r="F11" s="215"/>
      <c r="G11" s="215"/>
      <c r="H11" s="215"/>
      <c r="I11" s="215"/>
      <c r="J11" s="17"/>
    </row>
    <row r="12" spans="1:10" x14ac:dyDescent="0.3">
      <c r="A12" s="7"/>
      <c r="J12" s="8"/>
    </row>
    <row r="13" spans="1:10" x14ac:dyDescent="0.3">
      <c r="A13" s="7"/>
      <c r="J13" s="8"/>
    </row>
    <row r="14" spans="1:10" ht="17.399999999999999" x14ac:dyDescent="0.45">
      <c r="A14" s="9"/>
      <c r="J14" s="8"/>
    </row>
    <row r="15" spans="1:10" ht="52.35" customHeight="1" thickBot="1" x14ac:dyDescent="0.5">
      <c r="A15" s="9"/>
      <c r="B15" s="216" t="s">
        <v>125</v>
      </c>
      <c r="C15" s="216"/>
      <c r="D15" s="216"/>
      <c r="E15" s="216"/>
      <c r="F15" s="216"/>
      <c r="G15" s="216"/>
      <c r="H15" s="216"/>
      <c r="I15" s="216"/>
      <c r="J15" s="8"/>
    </row>
    <row r="16" spans="1:10" ht="17.399999999999999" x14ac:dyDescent="0.45">
      <c r="A16" s="9"/>
      <c r="J16" s="8"/>
    </row>
    <row r="17" spans="1:10" ht="16.5" customHeight="1" x14ac:dyDescent="0.3">
      <c r="A17" s="7"/>
      <c r="J17" s="8"/>
    </row>
    <row r="18" spans="1:10" ht="16.5" customHeight="1" x14ac:dyDescent="0.3">
      <c r="A18" s="7"/>
      <c r="J18" s="8"/>
    </row>
    <row r="19" spans="1:10" ht="16.5" customHeight="1" x14ac:dyDescent="0.3">
      <c r="A19" s="7"/>
      <c r="J19" s="8"/>
    </row>
    <row r="20" spans="1:10" ht="17.399999999999999" x14ac:dyDescent="0.45">
      <c r="A20" s="9"/>
      <c r="J20" s="8"/>
    </row>
    <row r="21" spans="1:10" ht="17.399999999999999" x14ac:dyDescent="0.45">
      <c r="A21" s="9"/>
      <c r="J21" s="8"/>
    </row>
    <row r="22" spans="1:10" ht="16.5" customHeight="1" x14ac:dyDescent="0.3">
      <c r="A22" s="7"/>
      <c r="J22" s="8"/>
    </row>
    <row r="23" spans="1:10" s="1" customFormat="1" ht="13.65" customHeight="1" x14ac:dyDescent="0.3">
      <c r="A23" s="25"/>
      <c r="J23" s="26"/>
    </row>
    <row r="24" spans="1:10" ht="21" customHeight="1" x14ac:dyDescent="0.3">
      <c r="A24" s="7"/>
      <c r="B24" s="1"/>
      <c r="C24" s="217" t="s">
        <v>126</v>
      </c>
      <c r="D24" s="217"/>
      <c r="E24" s="217"/>
      <c r="F24" s="217"/>
      <c r="G24" s="217"/>
      <c r="H24" s="217"/>
      <c r="I24" s="1"/>
      <c r="J24" s="8"/>
    </row>
    <row r="25" spans="1:10" ht="24" customHeight="1" x14ac:dyDescent="0.3">
      <c r="A25" s="7"/>
      <c r="B25" s="217" t="s">
        <v>132</v>
      </c>
      <c r="C25" s="217"/>
      <c r="D25" s="217"/>
      <c r="E25" s="217"/>
      <c r="F25" s="217"/>
      <c r="G25" s="217"/>
      <c r="H25" s="217"/>
      <c r="I25" s="217"/>
      <c r="J25" s="8"/>
    </row>
    <row r="26" spans="1:10" x14ac:dyDescent="0.3">
      <c r="A26" s="7"/>
      <c r="J26" s="8"/>
    </row>
    <row r="27" spans="1:10" x14ac:dyDescent="0.3">
      <c r="A27" s="7"/>
      <c r="J27" s="8"/>
    </row>
    <row r="28" spans="1:10" ht="17.399999999999999" x14ac:dyDescent="0.45">
      <c r="A28" s="9"/>
      <c r="B28" s="3"/>
      <c r="C28" s="3"/>
      <c r="D28" s="3"/>
      <c r="E28" s="3"/>
      <c r="F28" s="3"/>
      <c r="G28" s="3"/>
      <c r="H28" s="3"/>
      <c r="I28" s="3"/>
      <c r="J28" s="20"/>
    </row>
    <row r="29" spans="1:10" x14ac:dyDescent="0.3">
      <c r="A29" s="7"/>
      <c r="J29" s="8"/>
    </row>
    <row r="30" spans="1:10" ht="17.399999999999999" x14ac:dyDescent="0.45">
      <c r="A30" s="10"/>
      <c r="B30" s="212" t="s">
        <v>162</v>
      </c>
      <c r="C30" s="213"/>
      <c r="D30" s="213"/>
      <c r="E30" s="213"/>
      <c r="F30" s="213"/>
      <c r="G30" s="213"/>
      <c r="H30" s="213"/>
      <c r="I30" s="213"/>
      <c r="J30" s="8"/>
    </row>
    <row r="31" spans="1:10" ht="17.399999999999999" x14ac:dyDescent="0.45">
      <c r="A31" s="11"/>
      <c r="J31" s="8"/>
    </row>
    <row r="32" spans="1:10" ht="17.399999999999999" x14ac:dyDescent="0.45">
      <c r="A32" s="9"/>
      <c r="J32" s="8"/>
    </row>
    <row r="33" spans="1:10" ht="13.65" customHeight="1" x14ac:dyDescent="0.45">
      <c r="A33" s="9"/>
      <c r="J33" s="8"/>
    </row>
    <row r="34" spans="1:10" x14ac:dyDescent="0.3">
      <c r="A34" s="21"/>
      <c r="B34" s="22"/>
      <c r="C34" s="22"/>
      <c r="D34" s="22"/>
      <c r="E34" s="22"/>
      <c r="F34" s="22"/>
      <c r="G34" s="22"/>
      <c r="H34" s="22"/>
      <c r="I34" s="22"/>
      <c r="J34" s="23"/>
    </row>
    <row r="35" spans="1:10" ht="14.4" customHeight="1" x14ac:dyDescent="0.3">
      <c r="A35" s="14"/>
      <c r="J35" s="8"/>
    </row>
    <row r="36" spans="1:10" ht="15" customHeight="1" thickBot="1" x14ac:dyDescent="0.35">
      <c r="A36" s="15"/>
      <c r="B36" s="12"/>
      <c r="C36" s="12"/>
      <c r="D36" s="12"/>
      <c r="E36" s="12"/>
      <c r="F36" s="12"/>
      <c r="G36" s="12"/>
      <c r="H36" s="12"/>
      <c r="I36" s="12"/>
      <c r="J36" s="13"/>
    </row>
    <row r="37" spans="1:10" ht="18" thickTop="1" x14ac:dyDescent="0.45">
      <c r="A37" s="2"/>
    </row>
    <row r="38" spans="1:10" ht="17.399999999999999" x14ac:dyDescent="0.45">
      <c r="A38" s="3"/>
    </row>
  </sheetData>
  <mergeCells count="6">
    <mergeCell ref="B30:I30"/>
    <mergeCell ref="B9:I9"/>
    <mergeCell ref="B11:I11"/>
    <mergeCell ref="B15:I15"/>
    <mergeCell ref="C24:H24"/>
    <mergeCell ref="B25:I25"/>
  </mergeCells>
  <printOptions horizontalCentered="1"/>
  <pageMargins left="0.7" right="0.7" top="0.75" bottom="0.75" header="0.3" footer="0.3"/>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view="pageBreakPreview" topLeftCell="A3" zoomScaleNormal="100" zoomScaleSheetLayoutView="100" workbookViewId="0">
      <selection activeCell="F14" sqref="F14"/>
    </sheetView>
  </sheetViews>
  <sheetFormatPr defaultColWidth="8.88671875" defaultRowHeight="13.8" x14ac:dyDescent="0.25"/>
  <cols>
    <col min="1" max="1" width="9.88671875" style="27" bestFit="1" customWidth="1"/>
    <col min="2" max="2" width="49" style="27" customWidth="1"/>
    <col min="3" max="3" width="28.5546875" style="27" customWidth="1"/>
    <col min="4" max="5" width="8.88671875" style="27"/>
    <col min="6" max="6" width="44.5546875" style="27" customWidth="1"/>
    <col min="7" max="8" width="8.88671875" style="27"/>
    <col min="9" max="9" width="21.109375" style="27" customWidth="1"/>
    <col min="10" max="16384" width="8.88671875" style="27"/>
  </cols>
  <sheetData>
    <row r="1" spans="1:3" ht="12" customHeight="1" x14ac:dyDescent="0.25">
      <c r="A1" s="172"/>
      <c r="B1" s="172"/>
      <c r="C1" s="172"/>
    </row>
    <row r="2" spans="1:3" ht="18" customHeight="1" x14ac:dyDescent="0.3">
      <c r="A2" s="28"/>
      <c r="B2" s="28"/>
      <c r="C2" s="28"/>
    </row>
    <row r="3" spans="1:3" ht="21" customHeight="1" x14ac:dyDescent="0.3">
      <c r="A3" s="218" t="s">
        <v>39</v>
      </c>
      <c r="B3" s="218"/>
      <c r="C3" s="218"/>
    </row>
    <row r="4" spans="1:3" ht="15" customHeight="1" thickBot="1" x14ac:dyDescent="0.3">
      <c r="A4" s="29"/>
      <c r="B4" s="30"/>
      <c r="C4" s="31"/>
    </row>
    <row r="5" spans="1:3" ht="19.350000000000001" customHeight="1" thickTop="1" thickBot="1" x14ac:dyDescent="0.35">
      <c r="A5" s="32" t="s">
        <v>118</v>
      </c>
      <c r="B5" s="33" t="s">
        <v>40</v>
      </c>
      <c r="C5" s="34" t="s">
        <v>41</v>
      </c>
    </row>
    <row r="6" spans="1:3" ht="25.5" customHeight="1" thickTop="1" thickBot="1" x14ac:dyDescent="0.3">
      <c r="A6" s="35" t="s">
        <v>42</v>
      </c>
      <c r="B6" s="36" t="s">
        <v>6</v>
      </c>
      <c r="C6" s="37">
        <f>'Bill 1-Preliminaries'!F91</f>
        <v>0</v>
      </c>
    </row>
    <row r="7" spans="1:3" ht="25.5" customHeight="1" thickTop="1" thickBot="1" x14ac:dyDescent="0.3">
      <c r="A7" s="35" t="s">
        <v>43</v>
      </c>
      <c r="B7" s="36" t="s">
        <v>44</v>
      </c>
      <c r="C7" s="37">
        <f>'Bill 2-Ground works'!F34</f>
        <v>0</v>
      </c>
    </row>
    <row r="8" spans="1:3" ht="25.5" customHeight="1" thickTop="1" thickBot="1" x14ac:dyDescent="0.3">
      <c r="A8" s="35" t="s">
        <v>45</v>
      </c>
      <c r="B8" s="36" t="s">
        <v>103</v>
      </c>
      <c r="C8" s="37">
        <f>'Bill 3- Concrete&amp;Masonry works'!F60</f>
        <v>0</v>
      </c>
    </row>
    <row r="9" spans="1:3" ht="25.5" customHeight="1" thickTop="1" thickBot="1" x14ac:dyDescent="0.3">
      <c r="A9" s="35" t="s">
        <v>46</v>
      </c>
      <c r="B9" s="36" t="s">
        <v>62</v>
      </c>
      <c r="C9" s="37">
        <f>'Bill 4- Piping works'!F29</f>
        <v>0</v>
      </c>
    </row>
    <row r="10" spans="1:3" ht="25.5" customHeight="1" thickTop="1" thickBot="1" x14ac:dyDescent="0.3">
      <c r="A10" s="35" t="s">
        <v>47</v>
      </c>
      <c r="B10" s="36" t="s">
        <v>37</v>
      </c>
      <c r="C10" s="37">
        <f>'Bill 5- Additions'!F20</f>
        <v>0</v>
      </c>
    </row>
    <row r="11" spans="1:3" ht="25.5" customHeight="1" thickTop="1" thickBot="1" x14ac:dyDescent="0.3">
      <c r="A11" s="35" t="s">
        <v>48</v>
      </c>
      <c r="B11" s="36" t="s">
        <v>38</v>
      </c>
      <c r="C11" s="37">
        <f>'Bill 6- Ommisions'!F20</f>
        <v>0</v>
      </c>
    </row>
    <row r="12" spans="1:3" ht="25.5" customHeight="1" thickTop="1" thickBot="1" x14ac:dyDescent="0.3">
      <c r="A12" s="35"/>
      <c r="B12" s="36"/>
      <c r="C12" s="37"/>
    </row>
    <row r="13" spans="1:3" ht="25.5" customHeight="1" thickTop="1" thickBot="1" x14ac:dyDescent="0.3">
      <c r="A13" s="35"/>
      <c r="B13" s="36"/>
      <c r="C13" s="37"/>
    </row>
    <row r="14" spans="1:3" ht="25.5" customHeight="1" thickTop="1" thickBot="1" x14ac:dyDescent="0.3">
      <c r="A14" s="35"/>
      <c r="B14" s="38" t="s">
        <v>129</v>
      </c>
      <c r="C14" s="37">
        <f>SUM(C6:C11)</f>
        <v>0</v>
      </c>
    </row>
    <row r="15" spans="1:3" ht="25.5" customHeight="1" thickTop="1" thickBot="1" x14ac:dyDescent="0.3">
      <c r="A15" s="35"/>
      <c r="B15" s="38" t="s">
        <v>128</v>
      </c>
      <c r="C15" s="37">
        <f>C14*8%</f>
        <v>0</v>
      </c>
    </row>
    <row r="16" spans="1:3" ht="25.5" customHeight="1" thickTop="1" thickBot="1" x14ac:dyDescent="0.3">
      <c r="A16" s="39"/>
      <c r="B16" s="40" t="s">
        <v>127</v>
      </c>
      <c r="C16" s="41">
        <f>C14+C15</f>
        <v>0</v>
      </c>
    </row>
    <row r="17" ht="14.4" thickTop="1" x14ac:dyDescent="0.25"/>
  </sheetData>
  <mergeCells count="1">
    <mergeCell ref="A3:C3"/>
  </mergeCells>
  <phoneticPr fontId="7" type="noConversion"/>
  <printOptions horizontalCentered="1"/>
  <pageMargins left="0.7" right="0.7" top="1" bottom="0.75" header="0.75" footer="0.3"/>
  <pageSetup paperSize="9" orientation="portrait" r:id="rId1"/>
  <headerFooter>
    <oddHeader>&amp;C&amp;"Arial,Bold"&amp;UDevelopment of Storm Water Drainage Infrastructure at Kulhudhuffushi City</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B185-5D95-4023-81C0-553B8B614E09}">
  <dimension ref="A1:G91"/>
  <sheetViews>
    <sheetView view="pageBreakPreview" zoomScaleNormal="100" zoomScaleSheetLayoutView="100" workbookViewId="0">
      <selection activeCell="F91" sqref="F91"/>
    </sheetView>
  </sheetViews>
  <sheetFormatPr defaultColWidth="9.109375" defaultRowHeight="11.4" x14ac:dyDescent="0.2"/>
  <cols>
    <col min="1" max="1" width="4.88671875" style="120" customWidth="1"/>
    <col min="2" max="2" width="43.5546875" style="43" customWidth="1"/>
    <col min="3" max="3" width="4.5546875" style="121" customWidth="1"/>
    <col min="4" max="4" width="10" style="122" customWidth="1"/>
    <col min="5" max="5" width="11.88671875" style="123" customWidth="1"/>
    <col min="6" max="6" width="12.44140625" style="124" customWidth="1"/>
    <col min="7" max="16384" width="9.109375" style="125"/>
  </cols>
  <sheetData>
    <row r="1" spans="1:6" ht="18" customHeight="1" thickBot="1" x14ac:dyDescent="0.25">
      <c r="A1" s="42"/>
      <c r="C1" s="44"/>
      <c r="D1" s="45"/>
      <c r="E1" s="228"/>
      <c r="F1" s="228"/>
    </row>
    <row r="2" spans="1:6" s="126" customFormat="1" ht="6" customHeight="1" x14ac:dyDescent="0.25">
      <c r="A2" s="219"/>
      <c r="B2" s="220"/>
      <c r="C2" s="220"/>
      <c r="D2" s="220"/>
      <c r="E2" s="220"/>
      <c r="F2" s="221"/>
    </row>
    <row r="3" spans="1:6" s="126" customFormat="1" ht="14.4" customHeight="1" x14ac:dyDescent="0.25">
      <c r="A3" s="229" t="s">
        <v>49</v>
      </c>
      <c r="B3" s="230"/>
      <c r="C3" s="230"/>
      <c r="D3" s="230"/>
      <c r="E3" s="230"/>
      <c r="F3" s="231"/>
    </row>
    <row r="4" spans="1:6" s="126" customFormat="1" ht="6" customHeight="1" thickBot="1" x14ac:dyDescent="0.3">
      <c r="A4" s="232"/>
      <c r="B4" s="233"/>
      <c r="C4" s="233"/>
      <c r="D4" s="233"/>
      <c r="E4" s="233"/>
      <c r="F4" s="234"/>
    </row>
    <row r="5" spans="1:6" s="126" customFormat="1" ht="24" customHeight="1" thickBot="1" x14ac:dyDescent="0.3">
      <c r="A5" s="46" t="s">
        <v>0</v>
      </c>
      <c r="B5" s="47" t="s">
        <v>1</v>
      </c>
      <c r="C5" s="47" t="s">
        <v>2</v>
      </c>
      <c r="D5" s="48" t="s">
        <v>3</v>
      </c>
      <c r="E5" s="48" t="s">
        <v>85</v>
      </c>
      <c r="F5" s="49" t="s">
        <v>4</v>
      </c>
    </row>
    <row r="6" spans="1:6" s="126" customFormat="1" ht="6" customHeight="1" x14ac:dyDescent="0.25">
      <c r="A6" s="50"/>
      <c r="B6" s="51"/>
      <c r="C6" s="52"/>
      <c r="D6" s="53"/>
      <c r="E6" s="54"/>
      <c r="F6" s="55"/>
    </row>
    <row r="7" spans="1:6" s="126" customFormat="1" ht="13.8" x14ac:dyDescent="0.25">
      <c r="A7" s="50"/>
      <c r="B7" s="205" t="s">
        <v>50</v>
      </c>
      <c r="C7" s="52"/>
      <c r="D7" s="53"/>
      <c r="E7" s="207"/>
      <c r="F7" s="55"/>
    </row>
    <row r="8" spans="1:6" s="127" customFormat="1" ht="6" customHeight="1" x14ac:dyDescent="0.25">
      <c r="A8" s="56"/>
      <c r="B8" s="57"/>
      <c r="C8" s="58"/>
      <c r="D8" s="59"/>
      <c r="E8" s="60"/>
      <c r="F8" s="61"/>
    </row>
    <row r="9" spans="1:6" s="126" customFormat="1" ht="34.799999999999997" x14ac:dyDescent="0.25">
      <c r="A9" s="50"/>
      <c r="B9" s="62" t="s">
        <v>77</v>
      </c>
      <c r="C9" s="52"/>
      <c r="D9" s="53"/>
      <c r="E9" s="54"/>
      <c r="F9" s="55"/>
    </row>
    <row r="10" spans="1:6" s="126" customFormat="1" ht="6" customHeight="1" x14ac:dyDescent="0.25">
      <c r="A10" s="50"/>
      <c r="B10" s="63"/>
      <c r="C10" s="52"/>
      <c r="D10" s="53"/>
      <c r="E10" s="54"/>
      <c r="F10" s="55"/>
    </row>
    <row r="11" spans="1:6" s="126" customFormat="1" ht="23.4" x14ac:dyDescent="0.25">
      <c r="A11" s="64"/>
      <c r="B11" s="62" t="s">
        <v>51</v>
      </c>
      <c r="C11" s="52"/>
      <c r="D11" s="53"/>
      <c r="E11" s="54"/>
      <c r="F11" s="55"/>
    </row>
    <row r="12" spans="1:6" s="126" customFormat="1" ht="6" customHeight="1" x14ac:dyDescent="0.25">
      <c r="A12" s="64"/>
      <c r="B12" s="63"/>
      <c r="C12" s="52"/>
      <c r="D12" s="53"/>
      <c r="E12" s="54"/>
      <c r="F12" s="55"/>
    </row>
    <row r="13" spans="1:6" s="126" customFormat="1" ht="91.8" x14ac:dyDescent="0.25">
      <c r="A13" s="50"/>
      <c r="B13" s="62" t="s">
        <v>107</v>
      </c>
      <c r="C13" s="52"/>
      <c r="D13" s="53"/>
      <c r="E13" s="54"/>
      <c r="F13" s="55"/>
    </row>
    <row r="14" spans="1:6" s="126" customFormat="1" ht="6" customHeight="1" x14ac:dyDescent="0.25">
      <c r="A14" s="50"/>
      <c r="B14" s="63"/>
      <c r="C14" s="52"/>
      <c r="D14" s="53"/>
      <c r="E14" s="54"/>
      <c r="F14" s="55"/>
    </row>
    <row r="15" spans="1:6" s="126" customFormat="1" ht="126" x14ac:dyDescent="0.25">
      <c r="A15" s="50"/>
      <c r="B15" s="62" t="s">
        <v>78</v>
      </c>
      <c r="C15" s="52"/>
      <c r="D15" s="53"/>
      <c r="E15" s="54"/>
      <c r="F15" s="55"/>
    </row>
    <row r="16" spans="1:6" s="126" customFormat="1" ht="6" customHeight="1" x14ac:dyDescent="0.25">
      <c r="A16" s="50"/>
      <c r="B16" s="63"/>
      <c r="C16" s="52"/>
      <c r="D16" s="53"/>
      <c r="E16" s="54"/>
      <c r="F16" s="55"/>
    </row>
    <row r="17" spans="1:6" s="126" customFormat="1" ht="46.2" x14ac:dyDescent="0.25">
      <c r="A17" s="50"/>
      <c r="B17" s="62" t="s">
        <v>79</v>
      </c>
      <c r="C17" s="52"/>
      <c r="D17" s="53"/>
      <c r="E17" s="54"/>
      <c r="F17" s="55"/>
    </row>
    <row r="18" spans="1:6" s="126" customFormat="1" ht="13.8" x14ac:dyDescent="0.25">
      <c r="A18" s="50"/>
      <c r="B18" s="62"/>
      <c r="C18" s="52"/>
      <c r="D18" s="53"/>
      <c r="E18" s="54"/>
      <c r="F18" s="55"/>
    </row>
    <row r="19" spans="1:6" s="126" customFormat="1" ht="23.4" x14ac:dyDescent="0.25">
      <c r="A19" s="50"/>
      <c r="B19" s="62" t="s">
        <v>134</v>
      </c>
      <c r="C19" s="52"/>
      <c r="D19" s="53"/>
      <c r="E19" s="54"/>
      <c r="F19" s="55"/>
    </row>
    <row r="20" spans="1:6" s="126" customFormat="1" ht="13.8" x14ac:dyDescent="0.25">
      <c r="A20" s="50"/>
      <c r="B20" s="62"/>
      <c r="C20" s="52"/>
      <c r="D20" s="53"/>
      <c r="E20" s="54"/>
      <c r="F20" s="55"/>
    </row>
    <row r="21" spans="1:6" s="126" customFormat="1" ht="46.2" x14ac:dyDescent="0.25">
      <c r="A21" s="50"/>
      <c r="B21" s="62" t="s">
        <v>135</v>
      </c>
      <c r="C21" s="52"/>
      <c r="D21" s="53"/>
      <c r="E21" s="54"/>
      <c r="F21" s="55"/>
    </row>
    <row r="22" spans="1:6" s="126" customFormat="1" ht="13.8" x14ac:dyDescent="0.25">
      <c r="A22" s="50"/>
      <c r="B22" s="62"/>
      <c r="C22" s="52"/>
      <c r="D22" s="53"/>
      <c r="E22" s="54"/>
      <c r="F22" s="55"/>
    </row>
    <row r="23" spans="1:6" s="126" customFormat="1" ht="34.799999999999997" x14ac:dyDescent="0.25">
      <c r="A23" s="50"/>
      <c r="B23" s="62" t="s">
        <v>136</v>
      </c>
      <c r="C23" s="52"/>
      <c r="D23" s="53"/>
      <c r="E23" s="54"/>
      <c r="F23" s="55"/>
    </row>
    <row r="24" spans="1:6" s="126" customFormat="1" ht="13.8" x14ac:dyDescent="0.25">
      <c r="A24" s="50"/>
      <c r="B24" s="62"/>
      <c r="C24" s="52"/>
      <c r="D24" s="53"/>
      <c r="E24" s="54"/>
      <c r="F24" s="55"/>
    </row>
    <row r="25" spans="1:6" s="126" customFormat="1" ht="12" customHeight="1" x14ac:dyDescent="0.25">
      <c r="A25" s="50"/>
      <c r="B25" s="63"/>
      <c r="C25" s="52"/>
      <c r="D25" s="53"/>
      <c r="E25" s="54"/>
      <c r="F25" s="55"/>
    </row>
    <row r="26" spans="1:6" s="126" customFormat="1" ht="13.8" x14ac:dyDescent="0.25">
      <c r="A26" s="50"/>
      <c r="B26" s="51" t="s">
        <v>52</v>
      </c>
      <c r="C26" s="52"/>
      <c r="D26" s="53"/>
      <c r="E26" s="54"/>
      <c r="F26" s="55"/>
    </row>
    <row r="27" spans="1:6" s="126" customFormat="1" ht="6" customHeight="1" x14ac:dyDescent="0.25">
      <c r="A27" s="50"/>
      <c r="B27" s="51"/>
      <c r="C27" s="52"/>
      <c r="D27" s="53"/>
      <c r="E27" s="54"/>
      <c r="F27" s="55"/>
    </row>
    <row r="28" spans="1:6" s="126" customFormat="1" ht="137.4" x14ac:dyDescent="0.25">
      <c r="A28" s="50"/>
      <c r="B28" s="62" t="s">
        <v>80</v>
      </c>
      <c r="C28" s="52"/>
      <c r="D28" s="53"/>
      <c r="E28" s="54"/>
      <c r="F28" s="55"/>
    </row>
    <row r="29" spans="1:6" s="126" customFormat="1" ht="79.650000000000006" customHeight="1" x14ac:dyDescent="0.25">
      <c r="A29" s="154"/>
      <c r="B29" s="155"/>
      <c r="C29" s="156"/>
      <c r="D29" s="157"/>
      <c r="E29" s="158"/>
      <c r="F29" s="159"/>
    </row>
    <row r="30" spans="1:6" s="126" customFormat="1" ht="9" customHeight="1" x14ac:dyDescent="0.25">
      <c r="A30" s="160"/>
      <c r="B30" s="161"/>
      <c r="C30" s="162"/>
      <c r="D30" s="163"/>
      <c r="E30" s="164"/>
      <c r="F30" s="165"/>
    </row>
    <row r="31" spans="1:6" s="126" customFormat="1" ht="6" customHeight="1" x14ac:dyDescent="0.25">
      <c r="A31" s="65"/>
      <c r="B31" s="66"/>
      <c r="C31" s="67"/>
      <c r="D31" s="68"/>
      <c r="E31" s="69"/>
      <c r="F31" s="70"/>
    </row>
    <row r="32" spans="1:6" s="126" customFormat="1" ht="9" customHeight="1" x14ac:dyDescent="0.25">
      <c r="A32" s="166"/>
      <c r="B32" s="167"/>
      <c r="C32" s="168"/>
      <c r="D32" s="169"/>
      <c r="E32" s="170"/>
      <c r="F32" s="171"/>
    </row>
    <row r="33" spans="1:6" s="126" customFormat="1" ht="12" customHeight="1" x14ac:dyDescent="0.25">
      <c r="A33" s="50"/>
      <c r="B33" s="63"/>
      <c r="C33" s="52"/>
      <c r="D33" s="53"/>
      <c r="E33" s="54"/>
      <c r="F33" s="55"/>
    </row>
    <row r="34" spans="1:6" s="126" customFormat="1" ht="13.8" x14ac:dyDescent="0.25">
      <c r="A34" s="50"/>
      <c r="B34" s="51" t="s">
        <v>53</v>
      </c>
      <c r="C34" s="71"/>
      <c r="D34" s="72"/>
      <c r="E34" s="54"/>
      <c r="F34" s="73"/>
    </row>
    <row r="35" spans="1:6" s="126" customFormat="1" ht="6" customHeight="1" x14ac:dyDescent="0.25">
      <c r="A35" s="50"/>
      <c r="B35" s="51"/>
      <c r="C35" s="71"/>
      <c r="D35" s="72"/>
      <c r="E35" s="54"/>
      <c r="F35" s="73"/>
    </row>
    <row r="36" spans="1:6" s="126" customFormat="1" ht="91.8" x14ac:dyDescent="0.25">
      <c r="A36" s="50"/>
      <c r="B36" s="62" t="s">
        <v>76</v>
      </c>
      <c r="C36" s="71"/>
      <c r="D36" s="72"/>
      <c r="E36" s="54"/>
      <c r="F36" s="73"/>
    </row>
    <row r="37" spans="1:6" s="126" customFormat="1" ht="12" customHeight="1" x14ac:dyDescent="0.25">
      <c r="A37" s="74"/>
      <c r="B37" s="63"/>
      <c r="C37" s="75"/>
      <c r="D37" s="76"/>
      <c r="E37" s="77"/>
      <c r="F37" s="73"/>
    </row>
    <row r="38" spans="1:6" s="126" customFormat="1" ht="13.8" x14ac:dyDescent="0.25">
      <c r="A38" s="78"/>
      <c r="B38" s="51" t="s">
        <v>54</v>
      </c>
      <c r="C38" s="79"/>
      <c r="D38" s="80"/>
      <c r="E38" s="81"/>
      <c r="F38" s="73"/>
    </row>
    <row r="39" spans="1:6" s="126" customFormat="1" ht="6" customHeight="1" x14ac:dyDescent="0.25">
      <c r="A39" s="78"/>
      <c r="B39" s="51"/>
      <c r="C39" s="79"/>
      <c r="D39" s="80"/>
      <c r="E39" s="81"/>
      <c r="F39" s="73"/>
    </row>
    <row r="40" spans="1:6" s="126" customFormat="1" ht="114.6" x14ac:dyDescent="0.25">
      <c r="A40" s="74"/>
      <c r="B40" s="62" t="s">
        <v>75</v>
      </c>
      <c r="C40" s="75"/>
      <c r="D40" s="76"/>
      <c r="E40" s="77"/>
      <c r="F40" s="73"/>
    </row>
    <row r="41" spans="1:6" s="126" customFormat="1" ht="6" customHeight="1" x14ac:dyDescent="0.25">
      <c r="A41" s="74"/>
      <c r="B41" s="63"/>
      <c r="C41" s="75"/>
      <c r="D41" s="76"/>
      <c r="E41" s="77"/>
      <c r="F41" s="73"/>
    </row>
    <row r="42" spans="1:6" s="126" customFormat="1" ht="103.2" x14ac:dyDescent="0.25">
      <c r="A42" s="78"/>
      <c r="B42" s="62" t="s">
        <v>81</v>
      </c>
      <c r="C42" s="79"/>
      <c r="D42" s="80"/>
      <c r="E42" s="81"/>
      <c r="F42" s="73"/>
    </row>
    <row r="43" spans="1:6" s="126" customFormat="1" ht="6" customHeight="1" x14ac:dyDescent="0.25">
      <c r="A43" s="74"/>
      <c r="B43" s="63"/>
      <c r="C43" s="75"/>
      <c r="D43" s="76"/>
      <c r="E43" s="77"/>
      <c r="F43" s="73"/>
    </row>
    <row r="44" spans="1:6" s="126" customFormat="1" ht="46.2" x14ac:dyDescent="0.25">
      <c r="A44" s="74"/>
      <c r="B44" s="62" t="s">
        <v>82</v>
      </c>
      <c r="C44" s="75"/>
      <c r="D44" s="76"/>
      <c r="E44" s="77"/>
      <c r="F44" s="73"/>
    </row>
    <row r="45" spans="1:6" s="126" customFormat="1" ht="6" customHeight="1" x14ac:dyDescent="0.25">
      <c r="A45" s="74"/>
      <c r="B45" s="63"/>
      <c r="C45" s="75"/>
      <c r="D45" s="76"/>
      <c r="E45" s="77"/>
      <c r="F45" s="73"/>
    </row>
    <row r="46" spans="1:6" s="126" customFormat="1" ht="91.8" x14ac:dyDescent="0.25">
      <c r="A46" s="82"/>
      <c r="B46" s="62" t="s">
        <v>83</v>
      </c>
      <c r="C46" s="83"/>
      <c r="D46" s="84"/>
      <c r="E46" s="85"/>
      <c r="F46" s="86"/>
    </row>
    <row r="47" spans="1:6" s="126" customFormat="1" ht="6" customHeight="1" x14ac:dyDescent="0.25">
      <c r="A47" s="82"/>
      <c r="B47" s="63"/>
      <c r="C47" s="83"/>
      <c r="D47" s="84"/>
      <c r="E47" s="85"/>
      <c r="F47" s="86"/>
    </row>
    <row r="48" spans="1:6" s="126" customFormat="1" ht="46.2" x14ac:dyDescent="0.25">
      <c r="A48" s="82"/>
      <c r="B48" s="62" t="s">
        <v>84</v>
      </c>
      <c r="C48" s="83"/>
      <c r="D48" s="84"/>
      <c r="E48" s="85"/>
      <c r="F48" s="86"/>
    </row>
    <row r="49" spans="1:7" s="126" customFormat="1" ht="104.4" customHeight="1" thickBot="1" x14ac:dyDescent="0.3">
      <c r="A49" s="87"/>
      <c r="B49" s="88"/>
      <c r="C49" s="89"/>
      <c r="D49" s="90"/>
      <c r="E49" s="91"/>
      <c r="F49" s="92"/>
    </row>
    <row r="50" spans="1:7" s="126" customFormat="1" ht="9" customHeight="1" x14ac:dyDescent="0.25">
      <c r="A50" s="160"/>
      <c r="B50" s="161"/>
      <c r="C50" s="162"/>
      <c r="D50" s="163"/>
      <c r="E50" s="164"/>
      <c r="F50" s="165"/>
    </row>
    <row r="51" spans="1:7" s="126" customFormat="1" ht="9" customHeight="1" x14ac:dyDescent="0.25">
      <c r="A51" s="65"/>
      <c r="B51" s="66"/>
      <c r="C51" s="67"/>
      <c r="D51" s="68"/>
      <c r="E51" s="69"/>
      <c r="F51" s="70"/>
    </row>
    <row r="52" spans="1:7" s="126" customFormat="1" ht="9" customHeight="1" thickBot="1" x14ac:dyDescent="0.3">
      <c r="A52" s="166"/>
      <c r="B52" s="167"/>
      <c r="C52" s="168"/>
      <c r="D52" s="169"/>
      <c r="E52" s="170"/>
      <c r="F52" s="171"/>
    </row>
    <row r="53" spans="1:7" s="127" customFormat="1" ht="6" customHeight="1" x14ac:dyDescent="0.3">
      <c r="A53" s="219"/>
      <c r="B53" s="220"/>
      <c r="C53" s="220"/>
      <c r="D53" s="220"/>
      <c r="E53" s="220"/>
      <c r="F53" s="221"/>
    </row>
    <row r="54" spans="1:7" s="127" customFormat="1" ht="14.4" customHeight="1" x14ac:dyDescent="0.3">
      <c r="A54" s="222" t="s">
        <v>87</v>
      </c>
      <c r="B54" s="223"/>
      <c r="C54" s="223"/>
      <c r="D54" s="223"/>
      <c r="E54" s="223"/>
      <c r="F54" s="224"/>
      <c r="G54" s="127" t="s">
        <v>5</v>
      </c>
    </row>
    <row r="55" spans="1:7" s="127" customFormat="1" ht="6" customHeight="1" thickBot="1" x14ac:dyDescent="0.35">
      <c r="A55" s="225"/>
      <c r="B55" s="226"/>
      <c r="C55" s="226"/>
      <c r="D55" s="226"/>
      <c r="E55" s="226"/>
      <c r="F55" s="227"/>
    </row>
    <row r="56" spans="1:7" s="127" customFormat="1" ht="24" customHeight="1" thickBot="1" x14ac:dyDescent="0.35">
      <c r="A56" s="46" t="s">
        <v>0</v>
      </c>
      <c r="B56" s="47" t="s">
        <v>1</v>
      </c>
      <c r="C56" s="47" t="s">
        <v>2</v>
      </c>
      <c r="D56" s="48" t="s">
        <v>3</v>
      </c>
      <c r="E56" s="48" t="s">
        <v>85</v>
      </c>
      <c r="F56" s="49" t="s">
        <v>4</v>
      </c>
    </row>
    <row r="57" spans="1:7" s="127" customFormat="1" ht="6" customHeight="1" x14ac:dyDescent="0.25">
      <c r="A57" s="56"/>
      <c r="B57" s="57"/>
      <c r="C57" s="58"/>
      <c r="D57" s="59"/>
      <c r="E57" s="60"/>
      <c r="F57" s="61"/>
    </row>
    <row r="58" spans="1:7" s="127" customFormat="1" ht="12" x14ac:dyDescent="0.25">
      <c r="A58" s="56">
        <v>1.1000000000000001</v>
      </c>
      <c r="B58" s="57" t="s">
        <v>7</v>
      </c>
      <c r="C58" s="58"/>
      <c r="D58" s="59"/>
      <c r="E58" s="60"/>
      <c r="F58" s="61"/>
    </row>
    <row r="59" spans="1:7" s="127" customFormat="1" ht="6" customHeight="1" x14ac:dyDescent="0.25">
      <c r="A59" s="56"/>
      <c r="B59" s="57"/>
      <c r="C59" s="58"/>
      <c r="D59" s="59"/>
      <c r="E59" s="60"/>
      <c r="F59" s="61"/>
    </row>
    <row r="60" spans="1:7" s="127" customFormat="1" ht="12" x14ac:dyDescent="0.25">
      <c r="A60" s="94"/>
      <c r="B60" s="194" t="s">
        <v>8</v>
      </c>
      <c r="C60" s="58"/>
      <c r="D60" s="59"/>
      <c r="E60" s="60"/>
      <c r="F60" s="61"/>
    </row>
    <row r="61" spans="1:7" s="127" customFormat="1" ht="15" customHeight="1" x14ac:dyDescent="0.25">
      <c r="A61" s="56"/>
      <c r="B61" s="95" t="s">
        <v>15</v>
      </c>
      <c r="C61" s="58"/>
      <c r="D61" s="59"/>
      <c r="E61" s="60"/>
      <c r="F61" s="61"/>
    </row>
    <row r="62" spans="1:7" s="127" customFormat="1" ht="12" x14ac:dyDescent="0.25">
      <c r="A62" s="56"/>
      <c r="B62" s="95" t="s">
        <v>16</v>
      </c>
      <c r="C62" s="58"/>
      <c r="D62" s="59"/>
      <c r="E62" s="60"/>
      <c r="F62" s="61"/>
    </row>
    <row r="63" spans="1:7" s="127" customFormat="1" ht="12" x14ac:dyDescent="0.25">
      <c r="A63" s="56"/>
      <c r="B63" s="95" t="s">
        <v>13</v>
      </c>
      <c r="C63" s="58"/>
      <c r="D63" s="59"/>
      <c r="E63" s="60"/>
      <c r="F63" s="61"/>
    </row>
    <row r="64" spans="1:7" s="127" customFormat="1" ht="12" x14ac:dyDescent="0.25">
      <c r="A64" s="56"/>
      <c r="B64" s="95" t="s">
        <v>9</v>
      </c>
      <c r="C64" s="58"/>
      <c r="D64" s="59"/>
      <c r="E64" s="60"/>
      <c r="F64" s="61"/>
    </row>
    <row r="65" spans="1:6" s="127" customFormat="1" ht="12" x14ac:dyDescent="0.25">
      <c r="A65" s="56"/>
      <c r="B65" s="95" t="s">
        <v>11</v>
      </c>
      <c r="C65" s="58"/>
      <c r="D65" s="59"/>
      <c r="E65" s="60"/>
      <c r="F65" s="61"/>
    </row>
    <row r="66" spans="1:6" s="127" customFormat="1" ht="12" x14ac:dyDescent="0.25">
      <c r="A66" s="56"/>
      <c r="B66" s="95" t="s">
        <v>10</v>
      </c>
      <c r="C66" s="58"/>
      <c r="D66" s="59"/>
      <c r="E66" s="60"/>
      <c r="F66" s="61"/>
    </row>
    <row r="67" spans="1:6" s="127" customFormat="1" ht="12" x14ac:dyDescent="0.25">
      <c r="A67" s="56"/>
      <c r="B67" s="95" t="s">
        <v>14</v>
      </c>
      <c r="C67" s="58"/>
      <c r="D67" s="59"/>
      <c r="E67" s="60"/>
      <c r="F67" s="61"/>
    </row>
    <row r="68" spans="1:6" s="127" customFormat="1" ht="12" x14ac:dyDescent="0.25">
      <c r="A68" s="56"/>
      <c r="B68" s="95" t="s">
        <v>108</v>
      </c>
      <c r="C68" s="58"/>
      <c r="D68" s="59"/>
      <c r="E68" s="60"/>
      <c r="F68" s="61"/>
    </row>
    <row r="69" spans="1:6" s="127" customFormat="1" ht="12" x14ac:dyDescent="0.25">
      <c r="A69" s="56"/>
      <c r="B69" s="95" t="s">
        <v>12</v>
      </c>
      <c r="C69" s="58"/>
      <c r="D69" s="59"/>
      <c r="E69" s="60"/>
      <c r="F69" s="61"/>
    </row>
    <row r="70" spans="1:6" s="127" customFormat="1" ht="12" x14ac:dyDescent="0.25">
      <c r="A70" s="56"/>
      <c r="B70" s="95"/>
      <c r="C70" s="58"/>
      <c r="D70" s="59"/>
      <c r="E70" s="60"/>
      <c r="F70" s="61"/>
    </row>
    <row r="71" spans="1:6" s="127" customFormat="1" ht="12" x14ac:dyDescent="0.25">
      <c r="A71" s="94">
        <v>1.2</v>
      </c>
      <c r="B71" s="96" t="s">
        <v>17</v>
      </c>
      <c r="C71" s="97"/>
      <c r="D71" s="98"/>
      <c r="E71" s="60"/>
      <c r="F71" s="61"/>
    </row>
    <row r="72" spans="1:6" s="127" customFormat="1" ht="6" customHeight="1" x14ac:dyDescent="0.25">
      <c r="A72" s="94"/>
      <c r="B72" s="96"/>
      <c r="C72" s="97"/>
      <c r="D72" s="98"/>
      <c r="E72" s="60"/>
      <c r="F72" s="61"/>
    </row>
    <row r="73" spans="1:6" s="127" customFormat="1" ht="45.6" x14ac:dyDescent="0.2">
      <c r="A73" s="56"/>
      <c r="B73" s="62" t="s">
        <v>18</v>
      </c>
      <c r="C73" s="97" t="s">
        <v>35</v>
      </c>
      <c r="D73" s="98">
        <v>1</v>
      </c>
      <c r="E73" s="99"/>
      <c r="F73" s="100">
        <f>D73*E73</f>
        <v>0</v>
      </c>
    </row>
    <row r="74" spans="1:6" s="127" customFormat="1" ht="12" x14ac:dyDescent="0.2">
      <c r="A74" s="94"/>
      <c r="B74" s="63"/>
      <c r="C74" s="97"/>
      <c r="D74" s="98"/>
      <c r="E74" s="99"/>
      <c r="F74" s="100"/>
    </row>
    <row r="75" spans="1:6" s="127" customFormat="1" ht="12" x14ac:dyDescent="0.25">
      <c r="A75" s="56">
        <v>1.3</v>
      </c>
      <c r="B75" s="96" t="s">
        <v>19</v>
      </c>
      <c r="C75" s="97"/>
      <c r="D75" s="98"/>
      <c r="E75" s="99"/>
      <c r="F75" s="100"/>
    </row>
    <row r="76" spans="1:6" s="127" customFormat="1" ht="6" customHeight="1" x14ac:dyDescent="0.25">
      <c r="A76" s="56"/>
      <c r="B76" s="96"/>
      <c r="C76" s="97"/>
      <c r="D76" s="98"/>
      <c r="E76" s="99"/>
      <c r="F76" s="100"/>
    </row>
    <row r="77" spans="1:6" s="127" customFormat="1" ht="12" x14ac:dyDescent="0.2">
      <c r="A77" s="56"/>
      <c r="B77" s="101" t="s">
        <v>20</v>
      </c>
      <c r="C77" s="97" t="s">
        <v>36</v>
      </c>
      <c r="D77" s="98">
        <v>1</v>
      </c>
      <c r="E77" s="99"/>
      <c r="F77" s="100">
        <f>D77*E77</f>
        <v>0</v>
      </c>
    </row>
    <row r="78" spans="1:6" s="127" customFormat="1" ht="12" x14ac:dyDescent="0.2">
      <c r="A78" s="56"/>
      <c r="B78" s="101"/>
      <c r="C78" s="97"/>
      <c r="D78" s="98"/>
      <c r="E78" s="99"/>
      <c r="F78" s="100"/>
    </row>
    <row r="79" spans="1:6" s="127" customFormat="1" ht="12" x14ac:dyDescent="0.25">
      <c r="A79" s="56" t="s">
        <v>21</v>
      </c>
      <c r="B79" s="96" t="s">
        <v>147</v>
      </c>
      <c r="C79" s="97"/>
      <c r="D79" s="98"/>
      <c r="E79" s="99"/>
      <c r="F79" s="100"/>
    </row>
    <row r="80" spans="1:6" s="127" customFormat="1" ht="6" customHeight="1" x14ac:dyDescent="0.25">
      <c r="A80" s="56"/>
      <c r="B80" s="96"/>
      <c r="C80" s="97"/>
      <c r="D80" s="98"/>
      <c r="E80" s="99"/>
      <c r="F80" s="100"/>
    </row>
    <row r="81" spans="1:6" s="127" customFormat="1" ht="68.400000000000006" x14ac:dyDescent="0.2">
      <c r="A81" s="56"/>
      <c r="B81" s="62" t="s">
        <v>149</v>
      </c>
      <c r="C81" s="97" t="s">
        <v>35</v>
      </c>
      <c r="D81" s="98">
        <v>1</v>
      </c>
      <c r="E81" s="99"/>
      <c r="F81" s="100">
        <f>D81*E81</f>
        <v>0</v>
      </c>
    </row>
    <row r="82" spans="1:6" s="127" customFormat="1" ht="12" x14ac:dyDescent="0.2">
      <c r="A82" s="56"/>
      <c r="B82" s="62"/>
      <c r="C82" s="97"/>
      <c r="D82" s="98"/>
      <c r="E82" s="99"/>
      <c r="F82" s="100"/>
    </row>
    <row r="83" spans="1:6" s="127" customFormat="1" ht="12" x14ac:dyDescent="0.2">
      <c r="A83" s="56"/>
      <c r="B83" s="101"/>
      <c r="C83" s="97"/>
      <c r="D83" s="98"/>
      <c r="E83" s="99"/>
      <c r="F83" s="100"/>
    </row>
    <row r="84" spans="1:6" s="127" customFormat="1" ht="12" x14ac:dyDescent="0.2">
      <c r="A84" s="102" t="s">
        <v>22</v>
      </c>
      <c r="B84" s="103" t="s">
        <v>23</v>
      </c>
      <c r="C84" s="97"/>
      <c r="D84" s="98"/>
      <c r="E84" s="99"/>
      <c r="F84" s="100"/>
    </row>
    <row r="85" spans="1:6" s="127" customFormat="1" ht="6" customHeight="1" x14ac:dyDescent="0.2">
      <c r="A85" s="102"/>
      <c r="B85" s="103"/>
      <c r="C85" s="97"/>
      <c r="D85" s="98"/>
      <c r="E85" s="99"/>
      <c r="F85" s="100"/>
    </row>
    <row r="86" spans="1:6" s="127" customFormat="1" ht="22.8" x14ac:dyDescent="0.2">
      <c r="A86" s="104"/>
      <c r="B86" s="105" t="s">
        <v>24</v>
      </c>
      <c r="C86" s="97" t="s">
        <v>35</v>
      </c>
      <c r="D86" s="98">
        <v>1</v>
      </c>
      <c r="E86" s="99"/>
      <c r="F86" s="100">
        <f>D86*E86</f>
        <v>0</v>
      </c>
    </row>
    <row r="87" spans="1:6" s="127" customFormat="1" x14ac:dyDescent="0.2">
      <c r="A87" s="106"/>
      <c r="B87" s="107"/>
      <c r="C87" s="97"/>
      <c r="D87" s="98"/>
      <c r="E87" s="60"/>
      <c r="F87" s="108"/>
    </row>
    <row r="88" spans="1:6" s="127" customFormat="1" ht="45.6" customHeight="1" thickBot="1" x14ac:dyDescent="0.25">
      <c r="A88" s="106"/>
      <c r="B88" s="107"/>
      <c r="C88" s="109"/>
      <c r="D88" s="98"/>
      <c r="E88" s="60"/>
      <c r="F88" s="61"/>
    </row>
    <row r="89" spans="1:6" s="127" customFormat="1" ht="12" hidden="1" thickBot="1" x14ac:dyDescent="0.25">
      <c r="A89" s="106"/>
      <c r="B89" s="107"/>
      <c r="C89" s="97"/>
      <c r="D89" s="98"/>
      <c r="E89" s="60"/>
      <c r="F89" s="61"/>
    </row>
    <row r="90" spans="1:6" s="127" customFormat="1" ht="12" x14ac:dyDescent="0.25">
      <c r="A90" s="110"/>
      <c r="B90" s="111" t="s">
        <v>88</v>
      </c>
      <c r="C90" s="112"/>
      <c r="D90" s="113"/>
      <c r="E90" s="113"/>
      <c r="F90" s="114"/>
    </row>
    <row r="91" spans="1:6" s="127" customFormat="1" ht="12.6" thickBot="1" x14ac:dyDescent="0.3">
      <c r="A91" s="93"/>
      <c r="B91" s="115" t="s">
        <v>25</v>
      </c>
      <c r="C91" s="116"/>
      <c r="D91" s="117"/>
      <c r="E91" s="118"/>
      <c r="F91" s="119">
        <f>SUM(F73:F89)</f>
        <v>0</v>
      </c>
    </row>
  </sheetData>
  <mergeCells count="7">
    <mergeCell ref="A53:F53"/>
    <mergeCell ref="A54:F54"/>
    <mergeCell ref="A55:F55"/>
    <mergeCell ref="E1:F1"/>
    <mergeCell ref="A2:F2"/>
    <mergeCell ref="A3:F3"/>
    <mergeCell ref="A4:F4"/>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ACE85-5E89-4B55-A17D-D3E6A7F4BF5D}">
  <dimension ref="A1:F34"/>
  <sheetViews>
    <sheetView view="pageBreakPreview" topLeftCell="A15" zoomScale="145" zoomScaleNormal="100" zoomScaleSheetLayoutView="145" workbookViewId="0">
      <selection activeCell="F34" sqref="F34"/>
    </sheetView>
  </sheetViews>
  <sheetFormatPr defaultColWidth="9.109375" defaultRowHeight="11.4" x14ac:dyDescent="0.2"/>
  <cols>
    <col min="1" max="1" width="4.88671875" style="150" customWidth="1"/>
    <col min="2" max="2" width="43.5546875" style="125" customWidth="1"/>
    <col min="3" max="3" width="4.5546875" style="127" customWidth="1"/>
    <col min="4" max="4" width="10" style="151" customWidth="1"/>
    <col min="5" max="5" width="11.88671875" style="152" customWidth="1"/>
    <col min="6" max="6" width="12.44140625" style="153" customWidth="1"/>
    <col min="7" max="16384" width="9.109375" style="125"/>
  </cols>
  <sheetData>
    <row r="1" spans="1:6" ht="18" customHeight="1" thickBot="1" x14ac:dyDescent="0.25">
      <c r="A1" s="42"/>
      <c r="B1" s="43"/>
      <c r="C1" s="44"/>
      <c r="D1" s="45"/>
      <c r="E1" s="228"/>
      <c r="F1" s="228"/>
    </row>
    <row r="2" spans="1:6" s="127" customFormat="1" ht="6" customHeight="1" x14ac:dyDescent="0.3">
      <c r="A2" s="235"/>
      <c r="B2" s="236"/>
      <c r="C2" s="236"/>
      <c r="D2" s="236"/>
      <c r="E2" s="236"/>
      <c r="F2" s="237"/>
    </row>
    <row r="3" spans="1:6" s="127" customFormat="1" ht="14.4" customHeight="1" x14ac:dyDescent="0.3">
      <c r="A3" s="222" t="s">
        <v>86</v>
      </c>
      <c r="B3" s="223"/>
      <c r="C3" s="223"/>
      <c r="D3" s="223"/>
      <c r="E3" s="223"/>
      <c r="F3" s="224"/>
    </row>
    <row r="4" spans="1:6" s="127" customFormat="1" ht="6" customHeight="1" thickBot="1" x14ac:dyDescent="0.35">
      <c r="A4" s="225"/>
      <c r="B4" s="226"/>
      <c r="C4" s="226"/>
      <c r="D4" s="226"/>
      <c r="E4" s="226"/>
      <c r="F4" s="227"/>
    </row>
    <row r="5" spans="1:6" s="128" customFormat="1" ht="24" customHeight="1" thickBot="1" x14ac:dyDescent="0.35">
      <c r="A5" s="46" t="s">
        <v>0</v>
      </c>
      <c r="B5" s="47" t="s">
        <v>1</v>
      </c>
      <c r="C5" s="47" t="s">
        <v>2</v>
      </c>
      <c r="D5" s="48" t="s">
        <v>3</v>
      </c>
      <c r="E5" s="48" t="s">
        <v>85</v>
      </c>
      <c r="F5" s="49" t="s">
        <v>4</v>
      </c>
    </row>
    <row r="6" spans="1:6" s="127" customFormat="1" ht="6" customHeight="1" x14ac:dyDescent="0.25">
      <c r="A6" s="56"/>
      <c r="B6" s="57"/>
      <c r="C6" s="58"/>
      <c r="D6" s="59"/>
      <c r="E6" s="60"/>
      <c r="F6" s="108"/>
    </row>
    <row r="7" spans="1:6" s="127" customFormat="1" ht="12" x14ac:dyDescent="0.25">
      <c r="A7" s="56">
        <v>2.1</v>
      </c>
      <c r="B7" s="57" t="s">
        <v>26</v>
      </c>
      <c r="C7" s="58"/>
      <c r="D7" s="59"/>
      <c r="E7" s="60"/>
      <c r="F7" s="108"/>
    </row>
    <row r="8" spans="1:6" s="127" customFormat="1" ht="6" customHeight="1" x14ac:dyDescent="0.25">
      <c r="A8" s="56"/>
      <c r="B8" s="57"/>
      <c r="C8" s="58"/>
      <c r="D8" s="59"/>
      <c r="E8" s="60"/>
      <c r="F8" s="108"/>
    </row>
    <row r="9" spans="1:6" s="127" customFormat="1" ht="45.6" x14ac:dyDescent="0.2">
      <c r="A9" s="56"/>
      <c r="B9" s="129" t="s">
        <v>92</v>
      </c>
      <c r="C9" s="130"/>
      <c r="D9" s="130"/>
      <c r="E9" s="131"/>
      <c r="F9" s="108"/>
    </row>
    <row r="10" spans="1:6" s="127" customFormat="1" ht="12" x14ac:dyDescent="0.2">
      <c r="A10" s="132"/>
      <c r="B10" s="133"/>
      <c r="C10" s="134"/>
      <c r="D10" s="130"/>
      <c r="E10" s="135"/>
      <c r="F10" s="108"/>
    </row>
    <row r="11" spans="1:6" s="127" customFormat="1" ht="12" x14ac:dyDescent="0.25">
      <c r="A11" s="56" t="s">
        <v>27</v>
      </c>
      <c r="B11" s="136" t="s">
        <v>66</v>
      </c>
      <c r="C11" s="97"/>
      <c r="D11" s="130"/>
      <c r="E11" s="137"/>
      <c r="F11" s="108"/>
    </row>
    <row r="12" spans="1:6" s="127" customFormat="1" ht="6" customHeight="1" x14ac:dyDescent="0.25">
      <c r="A12" s="56"/>
      <c r="B12" s="136"/>
      <c r="C12" s="97"/>
      <c r="D12" s="138"/>
      <c r="E12" s="137"/>
      <c r="F12" s="108"/>
    </row>
    <row r="13" spans="1:6" s="127" customFormat="1" ht="22.8" x14ac:dyDescent="0.2">
      <c r="A13" s="56"/>
      <c r="B13" s="139" t="s">
        <v>67</v>
      </c>
      <c r="C13" s="97" t="s">
        <v>35</v>
      </c>
      <c r="D13" s="97">
        <v>1</v>
      </c>
      <c r="E13" s="99"/>
      <c r="F13" s="100">
        <f>D13*E13</f>
        <v>0</v>
      </c>
    </row>
    <row r="14" spans="1:6" s="127" customFormat="1" x14ac:dyDescent="0.2">
      <c r="A14" s="140"/>
      <c r="B14" s="60"/>
      <c r="C14" s="99"/>
      <c r="D14" s="99"/>
      <c r="E14" s="99"/>
      <c r="F14" s="100"/>
    </row>
    <row r="15" spans="1:6" s="127" customFormat="1" ht="12" x14ac:dyDescent="0.2">
      <c r="A15" s="56" t="s">
        <v>63</v>
      </c>
      <c r="B15" s="141" t="s">
        <v>29</v>
      </c>
      <c r="C15" s="97"/>
      <c r="D15" s="98"/>
      <c r="E15" s="99"/>
      <c r="F15" s="100"/>
    </row>
    <row r="16" spans="1:6" s="127" customFormat="1" ht="6" customHeight="1" x14ac:dyDescent="0.2">
      <c r="A16" s="142"/>
      <c r="B16" s="143"/>
      <c r="C16" s="97"/>
      <c r="D16" s="98"/>
      <c r="E16" s="99"/>
      <c r="F16" s="100"/>
    </row>
    <row r="17" spans="1:6" s="127" customFormat="1" ht="22.8" x14ac:dyDescent="0.2">
      <c r="A17" s="104"/>
      <c r="B17" s="144" t="s">
        <v>69</v>
      </c>
      <c r="C17" s="97" t="s">
        <v>30</v>
      </c>
      <c r="D17" s="210">
        <v>65</v>
      </c>
      <c r="E17" s="99"/>
      <c r="F17" s="100">
        <f t="shared" ref="F17" si="0">D17*E17</f>
        <v>0</v>
      </c>
    </row>
    <row r="18" spans="1:6" s="127" customFormat="1" ht="25.5" customHeight="1" x14ac:dyDescent="0.2">
      <c r="A18" s="104"/>
      <c r="B18" s="144" t="s">
        <v>148</v>
      </c>
      <c r="C18" s="97"/>
      <c r="D18" s="98"/>
      <c r="E18" s="99"/>
      <c r="F18" s="100"/>
    </row>
    <row r="19" spans="1:6" s="127" customFormat="1" ht="45.6" x14ac:dyDescent="0.2">
      <c r="A19" s="104"/>
      <c r="B19" s="211" t="s">
        <v>158</v>
      </c>
      <c r="C19" s="97"/>
      <c r="D19" s="98"/>
      <c r="E19" s="99"/>
      <c r="F19" s="100"/>
    </row>
    <row r="20" spans="1:6" s="127" customFormat="1" x14ac:dyDescent="0.2">
      <c r="A20" s="104"/>
      <c r="B20" s="144"/>
      <c r="C20" s="97"/>
      <c r="D20" s="98"/>
      <c r="E20" s="99"/>
      <c r="F20" s="100"/>
    </row>
    <row r="21" spans="1:6" s="127" customFormat="1" ht="12" x14ac:dyDescent="0.25">
      <c r="A21" s="56" t="s">
        <v>28</v>
      </c>
      <c r="B21" s="136" t="s">
        <v>64</v>
      </c>
      <c r="C21" s="97"/>
      <c r="D21" s="138"/>
      <c r="E21" s="145"/>
      <c r="F21" s="100"/>
    </row>
    <row r="22" spans="1:6" s="127" customFormat="1" ht="6" customHeight="1" x14ac:dyDescent="0.25">
      <c r="A22" s="56"/>
      <c r="B22" s="136"/>
      <c r="C22" s="97"/>
      <c r="D22" s="138"/>
      <c r="E22" s="145"/>
      <c r="F22" s="100"/>
    </row>
    <row r="23" spans="1:6" s="127" customFormat="1" ht="34.200000000000003" x14ac:dyDescent="0.2">
      <c r="A23" s="56"/>
      <c r="B23" s="144" t="s">
        <v>65</v>
      </c>
      <c r="C23" s="97" t="s">
        <v>35</v>
      </c>
      <c r="D23" s="97">
        <v>1</v>
      </c>
      <c r="E23" s="99"/>
      <c r="F23" s="100">
        <f>D23*E23</f>
        <v>0</v>
      </c>
    </row>
    <row r="24" spans="1:6" s="127" customFormat="1" ht="12" x14ac:dyDescent="0.2">
      <c r="A24" s="56"/>
      <c r="B24" s="146"/>
      <c r="C24" s="97"/>
      <c r="D24" s="97"/>
      <c r="E24" s="99"/>
      <c r="F24" s="100"/>
    </row>
    <row r="25" spans="1:6" s="127" customFormat="1" ht="12" x14ac:dyDescent="0.25">
      <c r="A25" s="56" t="s">
        <v>70</v>
      </c>
      <c r="B25" s="136" t="s">
        <v>71</v>
      </c>
      <c r="C25" s="97"/>
      <c r="D25" s="138"/>
      <c r="E25" s="145"/>
      <c r="F25" s="100"/>
    </row>
    <row r="26" spans="1:6" s="127" customFormat="1" ht="6" customHeight="1" x14ac:dyDescent="0.25">
      <c r="A26" s="56"/>
      <c r="B26" s="136"/>
      <c r="C26" s="97"/>
      <c r="D26" s="138"/>
      <c r="E26" s="145"/>
      <c r="F26" s="100"/>
    </row>
    <row r="27" spans="1:6" s="127" customFormat="1" ht="57" x14ac:dyDescent="0.2">
      <c r="A27" s="56"/>
      <c r="B27" s="144" t="s">
        <v>72</v>
      </c>
      <c r="C27" s="97" t="s">
        <v>35</v>
      </c>
      <c r="D27" s="97">
        <v>1</v>
      </c>
      <c r="E27" s="99"/>
      <c r="F27" s="100">
        <f>D27*E27</f>
        <v>0</v>
      </c>
    </row>
    <row r="28" spans="1:6" s="127" customFormat="1" ht="12.6" thickBot="1" x14ac:dyDescent="0.25">
      <c r="A28" s="56"/>
      <c r="B28" s="144"/>
      <c r="C28" s="97"/>
      <c r="D28" s="97"/>
      <c r="E28" s="99"/>
      <c r="F28" s="100"/>
    </row>
    <row r="29" spans="1:6" s="127" customFormat="1" ht="12" x14ac:dyDescent="0.25">
      <c r="A29" s="56" t="s">
        <v>73</v>
      </c>
      <c r="B29" s="136" t="s">
        <v>74</v>
      </c>
      <c r="C29" s="97"/>
      <c r="D29" s="138"/>
      <c r="E29" s="145"/>
      <c r="F29" s="100"/>
    </row>
    <row r="30" spans="1:6" s="127" customFormat="1" ht="6" customHeight="1" x14ac:dyDescent="0.25">
      <c r="A30" s="56"/>
      <c r="B30" s="136"/>
      <c r="C30" s="97"/>
      <c r="D30" s="138"/>
      <c r="E30" s="145"/>
      <c r="F30" s="100"/>
    </row>
    <row r="31" spans="1:6" s="127" customFormat="1" ht="68.400000000000006" x14ac:dyDescent="0.2">
      <c r="A31" s="56"/>
      <c r="B31" s="144" t="s">
        <v>106</v>
      </c>
      <c r="C31" s="97" t="s">
        <v>35</v>
      </c>
      <c r="D31" s="97">
        <v>1</v>
      </c>
      <c r="E31" s="99"/>
      <c r="F31" s="100">
        <f>D31*E31</f>
        <v>0</v>
      </c>
    </row>
    <row r="32" spans="1:6" s="127" customFormat="1" ht="66.900000000000006" customHeight="1" thickBot="1" x14ac:dyDescent="0.25">
      <c r="A32" s="56"/>
      <c r="B32" s="144"/>
      <c r="C32" s="97"/>
      <c r="D32" s="97"/>
      <c r="E32" s="60"/>
      <c r="F32" s="108"/>
    </row>
    <row r="33" spans="1:6" ht="12" x14ac:dyDescent="0.25">
      <c r="A33" s="110"/>
      <c r="B33" s="111" t="s">
        <v>89</v>
      </c>
      <c r="C33" s="147"/>
      <c r="D33" s="113"/>
      <c r="E33" s="113"/>
      <c r="F33" s="114"/>
    </row>
    <row r="34" spans="1:6" ht="12.6" thickBot="1" x14ac:dyDescent="0.3">
      <c r="A34" s="93"/>
      <c r="B34" s="115" t="s">
        <v>31</v>
      </c>
      <c r="C34" s="148"/>
      <c r="D34" s="117"/>
      <c r="E34" s="118"/>
      <c r="F34" s="149">
        <f>SUM(F13:F32)</f>
        <v>0</v>
      </c>
    </row>
  </sheetData>
  <mergeCells count="4">
    <mergeCell ref="A4:F4"/>
    <mergeCell ref="E1:F1"/>
    <mergeCell ref="A2:F2"/>
    <mergeCell ref="A3:F3"/>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0"/>
  <sheetViews>
    <sheetView topLeftCell="A22" zoomScaleNormal="100" zoomScaleSheetLayoutView="100" workbookViewId="0">
      <selection activeCell="F60" sqref="F60"/>
    </sheetView>
  </sheetViews>
  <sheetFormatPr defaultColWidth="9.109375" defaultRowHeight="11.4" x14ac:dyDescent="0.2"/>
  <cols>
    <col min="1" max="1" width="4.88671875" style="120" customWidth="1"/>
    <col min="2" max="2" width="43.5546875" style="43" customWidth="1"/>
    <col min="3" max="3" width="4.5546875" style="121" customWidth="1"/>
    <col min="4" max="4" width="10" style="122" customWidth="1"/>
    <col min="5" max="5" width="11.88671875" style="123" customWidth="1"/>
    <col min="6" max="6" width="12.44140625" style="124" customWidth="1"/>
    <col min="7" max="16384" width="9.109375" style="125"/>
  </cols>
  <sheetData>
    <row r="1" spans="1:6" ht="18" customHeight="1" thickBot="1" x14ac:dyDescent="0.25">
      <c r="A1" s="42"/>
      <c r="C1" s="44"/>
      <c r="D1" s="45"/>
      <c r="E1" s="228"/>
      <c r="F1" s="228"/>
    </row>
    <row r="2" spans="1:6" s="126" customFormat="1" ht="6" customHeight="1" x14ac:dyDescent="0.25">
      <c r="A2" s="219"/>
      <c r="B2" s="220"/>
      <c r="C2" s="220"/>
      <c r="D2" s="220"/>
      <c r="E2" s="220"/>
      <c r="F2" s="221"/>
    </row>
    <row r="3" spans="1:6" s="127" customFormat="1" ht="14.4" customHeight="1" x14ac:dyDescent="0.3">
      <c r="A3" s="222" t="s">
        <v>102</v>
      </c>
      <c r="B3" s="223"/>
      <c r="C3" s="223"/>
      <c r="D3" s="223"/>
      <c r="E3" s="223"/>
      <c r="F3" s="224"/>
    </row>
    <row r="4" spans="1:6" s="127" customFormat="1" ht="6" customHeight="1" thickBot="1" x14ac:dyDescent="0.35">
      <c r="A4" s="238"/>
      <c r="B4" s="239"/>
      <c r="C4" s="239"/>
      <c r="D4" s="239"/>
      <c r="E4" s="239"/>
      <c r="F4" s="240"/>
    </row>
    <row r="5" spans="1:6" s="126" customFormat="1" ht="24" customHeight="1" thickBot="1" x14ac:dyDescent="0.3">
      <c r="A5" s="190" t="s">
        <v>0</v>
      </c>
      <c r="B5" s="191" t="s">
        <v>1</v>
      </c>
      <c r="C5" s="191" t="s">
        <v>2</v>
      </c>
      <c r="D5" s="192" t="s">
        <v>3</v>
      </c>
      <c r="E5" s="192" t="s">
        <v>85</v>
      </c>
      <c r="F5" s="193" t="s">
        <v>4</v>
      </c>
    </row>
    <row r="6" spans="1:6" s="127" customFormat="1" ht="6" customHeight="1" x14ac:dyDescent="0.2">
      <c r="A6" s="173"/>
      <c r="B6" s="174"/>
      <c r="C6" s="97"/>
      <c r="D6" s="98"/>
      <c r="E6" s="99"/>
      <c r="F6" s="175"/>
    </row>
    <row r="7" spans="1:6" s="127" customFormat="1" ht="12" customHeight="1" x14ac:dyDescent="0.2">
      <c r="A7" s="102" t="s">
        <v>33</v>
      </c>
      <c r="B7" s="174" t="s">
        <v>26</v>
      </c>
      <c r="C7" s="97"/>
      <c r="D7" s="98"/>
      <c r="E7" s="99"/>
      <c r="F7" s="175"/>
    </row>
    <row r="8" spans="1:6" s="127" customFormat="1" ht="6" customHeight="1" x14ac:dyDescent="0.2">
      <c r="A8" s="102"/>
      <c r="B8" s="174"/>
      <c r="C8" s="97"/>
      <c r="D8" s="98"/>
      <c r="E8" s="99"/>
      <c r="F8" s="175"/>
    </row>
    <row r="9" spans="1:6" s="127" customFormat="1" ht="45.6" x14ac:dyDescent="0.2">
      <c r="A9" s="102"/>
      <c r="B9" s="176" t="s">
        <v>91</v>
      </c>
      <c r="C9" s="130"/>
      <c r="D9" s="130"/>
      <c r="E9" s="130"/>
      <c r="F9" s="177"/>
    </row>
    <row r="10" spans="1:6" s="127" customFormat="1" ht="6" customHeight="1" x14ac:dyDescent="0.2">
      <c r="A10" s="102"/>
      <c r="B10" s="178"/>
      <c r="C10" s="130"/>
      <c r="D10" s="130"/>
      <c r="E10" s="130"/>
      <c r="F10" s="177"/>
    </row>
    <row r="11" spans="1:6" s="127" customFormat="1" ht="34.200000000000003" x14ac:dyDescent="0.2">
      <c r="A11" s="179"/>
      <c r="B11" s="178" t="s">
        <v>96</v>
      </c>
      <c r="C11" s="130"/>
      <c r="D11" s="130"/>
      <c r="E11" s="130"/>
      <c r="F11" s="177"/>
    </row>
    <row r="12" spans="1:6" s="127" customFormat="1" ht="6" customHeight="1" x14ac:dyDescent="0.2">
      <c r="A12" s="179"/>
      <c r="B12" s="178"/>
      <c r="C12" s="130"/>
      <c r="D12" s="130"/>
      <c r="E12" s="130"/>
      <c r="F12" s="177"/>
    </row>
    <row r="13" spans="1:6" s="127" customFormat="1" ht="45.6" x14ac:dyDescent="0.2">
      <c r="A13" s="179"/>
      <c r="B13" s="176" t="s">
        <v>32</v>
      </c>
      <c r="C13" s="130"/>
      <c r="D13" s="130"/>
      <c r="E13" s="130"/>
      <c r="F13" s="100"/>
    </row>
    <row r="14" spans="1:6" s="127" customFormat="1" ht="6" customHeight="1" x14ac:dyDescent="0.2">
      <c r="A14" s="179"/>
      <c r="B14" s="176"/>
      <c r="C14" s="130"/>
      <c r="D14" s="130"/>
      <c r="E14" s="130"/>
      <c r="F14" s="100"/>
    </row>
    <row r="15" spans="1:6" s="127" customFormat="1" ht="34.200000000000003" x14ac:dyDescent="0.2">
      <c r="A15" s="179"/>
      <c r="B15" s="176" t="s">
        <v>93</v>
      </c>
      <c r="C15" s="130"/>
      <c r="D15" s="130"/>
      <c r="E15" s="130"/>
      <c r="F15" s="100"/>
    </row>
    <row r="16" spans="1:6" s="127" customFormat="1" ht="6" customHeight="1" x14ac:dyDescent="0.2">
      <c r="A16" s="179"/>
      <c r="B16" s="176"/>
      <c r="C16" s="130"/>
      <c r="D16" s="130"/>
      <c r="E16" s="130"/>
      <c r="F16" s="100"/>
    </row>
    <row r="17" spans="1:6" s="127" customFormat="1" ht="22.8" x14ac:dyDescent="0.2">
      <c r="A17" s="179"/>
      <c r="B17" s="176" t="s">
        <v>90</v>
      </c>
      <c r="C17" s="130"/>
      <c r="D17" s="130"/>
      <c r="E17" s="130"/>
      <c r="F17" s="100"/>
    </row>
    <row r="18" spans="1:6" s="127" customFormat="1" ht="6" customHeight="1" x14ac:dyDescent="0.2">
      <c r="A18" s="179"/>
      <c r="B18" s="176"/>
      <c r="C18" s="130"/>
      <c r="D18" s="130"/>
      <c r="E18" s="130"/>
      <c r="F18" s="100"/>
    </row>
    <row r="19" spans="1:6" ht="22.8" x14ac:dyDescent="0.2">
      <c r="A19" s="179"/>
      <c r="B19" s="180" t="s">
        <v>110</v>
      </c>
      <c r="C19" s="181"/>
      <c r="D19" s="181"/>
      <c r="E19" s="181"/>
      <c r="F19" s="100"/>
    </row>
    <row r="20" spans="1:6" s="127" customFormat="1" ht="6" customHeight="1" x14ac:dyDescent="0.2">
      <c r="A20" s="102"/>
      <c r="B20" s="178"/>
      <c r="C20" s="130"/>
      <c r="D20" s="130"/>
      <c r="E20" s="130"/>
      <c r="F20" s="177"/>
    </row>
    <row r="21" spans="1:6" ht="22.8" x14ac:dyDescent="0.2">
      <c r="A21" s="179"/>
      <c r="B21" s="180" t="s">
        <v>109</v>
      </c>
      <c r="C21" s="180"/>
      <c r="D21" s="180"/>
      <c r="E21" s="180"/>
      <c r="F21" s="182"/>
    </row>
    <row r="22" spans="1:6" s="127" customFormat="1" ht="6" customHeight="1" x14ac:dyDescent="0.2">
      <c r="A22" s="179"/>
      <c r="B22" s="178"/>
      <c r="C22" s="130"/>
      <c r="D22" s="130"/>
      <c r="E22" s="130"/>
      <c r="F22" s="177"/>
    </row>
    <row r="23" spans="1:6" s="127" customFormat="1" ht="57" x14ac:dyDescent="0.2">
      <c r="A23" s="179"/>
      <c r="B23" s="178" t="s">
        <v>111</v>
      </c>
      <c r="C23" s="130"/>
      <c r="D23" s="130"/>
      <c r="E23" s="130"/>
      <c r="F23" s="177"/>
    </row>
    <row r="24" spans="1:6" s="127" customFormat="1" ht="45.6" x14ac:dyDescent="0.2">
      <c r="A24" s="179"/>
      <c r="B24" s="180" t="s">
        <v>151</v>
      </c>
      <c r="C24" s="130"/>
      <c r="D24" s="130"/>
      <c r="E24" s="130"/>
      <c r="F24" s="177"/>
    </row>
    <row r="25" spans="1:6" s="127" customFormat="1" ht="12" customHeight="1" x14ac:dyDescent="0.2">
      <c r="A25" s="179"/>
      <c r="B25" s="176"/>
      <c r="C25" s="130"/>
      <c r="D25" s="130"/>
      <c r="E25" s="130"/>
      <c r="F25" s="100"/>
    </row>
    <row r="26" spans="1:6" s="127" customFormat="1" ht="12" customHeight="1" x14ac:dyDescent="0.2">
      <c r="A26" s="102" t="s">
        <v>59</v>
      </c>
      <c r="B26" s="174" t="s">
        <v>104</v>
      </c>
      <c r="C26" s="97"/>
      <c r="D26" s="98"/>
      <c r="E26" s="99"/>
      <c r="F26" s="175"/>
    </row>
    <row r="27" spans="1:6" s="109" customFormat="1" ht="6" customHeight="1" x14ac:dyDescent="0.2">
      <c r="A27" s="179"/>
      <c r="B27" s="183"/>
      <c r="C27" s="97"/>
      <c r="D27" s="98"/>
      <c r="E27" s="99"/>
      <c r="F27" s="100"/>
    </row>
    <row r="28" spans="1:6" s="127" customFormat="1" ht="34.200000000000003" x14ac:dyDescent="0.2">
      <c r="A28" s="179" t="s">
        <v>94</v>
      </c>
      <c r="B28" s="183" t="s">
        <v>112</v>
      </c>
      <c r="C28" s="97" t="s">
        <v>36</v>
      </c>
      <c r="D28" s="138">
        <v>1</v>
      </c>
      <c r="E28" s="99"/>
      <c r="F28" s="100">
        <f t="shared" ref="F28" si="0">D28*E28</f>
        <v>0</v>
      </c>
    </row>
    <row r="29" spans="1:6" s="109" customFormat="1" ht="6" customHeight="1" x14ac:dyDescent="0.2">
      <c r="A29" s="179"/>
      <c r="B29" s="183"/>
      <c r="C29" s="97"/>
      <c r="D29" s="98"/>
      <c r="E29" s="99"/>
      <c r="F29" s="100"/>
    </row>
    <row r="30" spans="1:6" s="127" customFormat="1" x14ac:dyDescent="0.2">
      <c r="A30" s="179" t="s">
        <v>95</v>
      </c>
      <c r="B30" s="183" t="s">
        <v>105</v>
      </c>
      <c r="C30" s="97" t="s">
        <v>36</v>
      </c>
      <c r="D30" s="138">
        <v>1</v>
      </c>
      <c r="E30" s="99"/>
      <c r="F30" s="100">
        <f t="shared" ref="F30" si="1">D30*E30</f>
        <v>0</v>
      </c>
    </row>
    <row r="31" spans="1:6" ht="12" x14ac:dyDescent="0.25">
      <c r="A31" s="102"/>
      <c r="B31" s="184"/>
      <c r="C31" s="97"/>
      <c r="D31" s="98"/>
      <c r="E31" s="99"/>
      <c r="F31" s="185"/>
    </row>
    <row r="32" spans="1:6" ht="12" x14ac:dyDescent="0.25">
      <c r="A32" s="102"/>
      <c r="B32" s="184"/>
      <c r="C32" s="97"/>
      <c r="D32" s="98"/>
      <c r="E32" s="99"/>
      <c r="F32" s="185"/>
    </row>
    <row r="33" spans="1:6" ht="12" x14ac:dyDescent="0.25">
      <c r="A33" s="102" t="s">
        <v>34</v>
      </c>
      <c r="B33" s="174" t="s">
        <v>152</v>
      </c>
      <c r="C33" s="97"/>
      <c r="D33" s="98"/>
      <c r="E33" s="99"/>
      <c r="F33" s="185"/>
    </row>
    <row r="34" spans="1:6" s="109" customFormat="1" ht="6" customHeight="1" x14ac:dyDescent="0.2">
      <c r="A34" s="179"/>
      <c r="B34" s="62"/>
      <c r="C34" s="97"/>
      <c r="D34" s="98"/>
      <c r="E34" s="99"/>
      <c r="F34" s="100"/>
    </row>
    <row r="35" spans="1:6" ht="45.6" x14ac:dyDescent="0.2">
      <c r="A35" s="179"/>
      <c r="B35" s="107" t="s">
        <v>137</v>
      </c>
      <c r="C35" s="186" t="s">
        <v>36</v>
      </c>
      <c r="D35" s="138">
        <v>12</v>
      </c>
      <c r="E35" s="99"/>
      <c r="F35" s="100">
        <f>D35*E35</f>
        <v>0</v>
      </c>
    </row>
    <row r="36" spans="1:6" x14ac:dyDescent="0.2">
      <c r="A36" s="179"/>
      <c r="B36" s="107"/>
      <c r="C36" s="186"/>
      <c r="D36" s="138"/>
      <c r="E36" s="99"/>
      <c r="F36" s="100"/>
    </row>
    <row r="37" spans="1:6" ht="12" x14ac:dyDescent="0.25">
      <c r="A37" s="102" t="s">
        <v>146</v>
      </c>
      <c r="B37" s="174" t="s">
        <v>153</v>
      </c>
      <c r="C37" s="97"/>
      <c r="D37" s="98"/>
      <c r="E37" s="99"/>
      <c r="F37" s="185"/>
    </row>
    <row r="38" spans="1:6" x14ac:dyDescent="0.2">
      <c r="A38" s="179"/>
      <c r="B38" s="62"/>
      <c r="C38" s="97"/>
      <c r="D38" s="98"/>
      <c r="E38" s="99"/>
      <c r="F38" s="100"/>
    </row>
    <row r="39" spans="1:6" ht="45.6" x14ac:dyDescent="0.2">
      <c r="A39" s="179"/>
      <c r="B39" s="107" t="s">
        <v>156</v>
      </c>
      <c r="C39" s="186" t="s">
        <v>36</v>
      </c>
      <c r="D39" s="138">
        <v>10</v>
      </c>
      <c r="E39" s="99"/>
      <c r="F39" s="100">
        <f>D39*E39</f>
        <v>0</v>
      </c>
    </row>
    <row r="40" spans="1:6" x14ac:dyDescent="0.2">
      <c r="A40" s="179"/>
      <c r="B40" s="107"/>
      <c r="C40" s="186"/>
      <c r="D40" s="138"/>
      <c r="E40" s="99"/>
      <c r="F40" s="100"/>
    </row>
    <row r="41" spans="1:6" x14ac:dyDescent="0.2">
      <c r="A41" s="179"/>
      <c r="B41" s="107"/>
      <c r="C41" s="186"/>
      <c r="D41" s="138"/>
      <c r="E41" s="99"/>
      <c r="F41" s="100"/>
    </row>
    <row r="42" spans="1:6" ht="12" x14ac:dyDescent="0.25">
      <c r="A42" s="102" t="s">
        <v>154</v>
      </c>
      <c r="B42" s="174" t="s">
        <v>138</v>
      </c>
      <c r="C42" s="97"/>
      <c r="D42" s="98"/>
      <c r="E42" s="99"/>
      <c r="F42" s="185"/>
    </row>
    <row r="43" spans="1:6" x14ac:dyDescent="0.2">
      <c r="A43" s="179"/>
      <c r="B43" s="62"/>
      <c r="C43" s="97"/>
      <c r="D43" s="98"/>
      <c r="E43" s="99"/>
      <c r="F43" s="100"/>
    </row>
    <row r="44" spans="1:6" ht="34.200000000000003" x14ac:dyDescent="0.2">
      <c r="A44" s="179"/>
      <c r="B44" s="107" t="s">
        <v>139</v>
      </c>
      <c r="C44" s="186" t="s">
        <v>36</v>
      </c>
      <c r="D44" s="138">
        <v>2</v>
      </c>
      <c r="E44" s="99"/>
      <c r="F44" s="100">
        <f>D44*E44</f>
        <v>0</v>
      </c>
    </row>
    <row r="45" spans="1:6" x14ac:dyDescent="0.2">
      <c r="A45" s="179"/>
      <c r="B45" s="209" t="s">
        <v>140</v>
      </c>
      <c r="C45" s="186"/>
      <c r="D45" s="138"/>
      <c r="E45" s="99"/>
      <c r="F45" s="100"/>
    </row>
    <row r="46" spans="1:6" x14ac:dyDescent="0.2">
      <c r="A46" s="179"/>
      <c r="B46" s="209"/>
      <c r="C46" s="186"/>
      <c r="D46" s="138"/>
      <c r="E46" s="99"/>
      <c r="F46" s="100"/>
    </row>
    <row r="47" spans="1:6" ht="12" x14ac:dyDescent="0.25">
      <c r="A47" s="102" t="s">
        <v>155</v>
      </c>
      <c r="B47" s="174" t="s">
        <v>141</v>
      </c>
      <c r="C47" s="97"/>
      <c r="D47" s="98"/>
      <c r="E47" s="99"/>
      <c r="F47" s="185"/>
    </row>
    <row r="48" spans="1:6" x14ac:dyDescent="0.2">
      <c r="A48" s="179"/>
      <c r="B48" s="62"/>
      <c r="C48" s="97"/>
      <c r="D48" s="98"/>
      <c r="E48" s="99"/>
      <c r="F48" s="100"/>
    </row>
    <row r="49" spans="1:6" ht="34.200000000000003" x14ac:dyDescent="0.2">
      <c r="A49" s="179"/>
      <c r="B49" s="107" t="s">
        <v>144</v>
      </c>
      <c r="C49" s="186" t="s">
        <v>145</v>
      </c>
      <c r="D49" s="138">
        <v>3.7</v>
      </c>
      <c r="E49" s="99"/>
      <c r="F49" s="100">
        <f>D49*E49</f>
        <v>0</v>
      </c>
    </row>
    <row r="50" spans="1:6" x14ac:dyDescent="0.2">
      <c r="A50" s="179"/>
      <c r="B50" s="107" t="s">
        <v>142</v>
      </c>
      <c r="C50" s="186"/>
      <c r="D50" s="138"/>
      <c r="E50" s="99"/>
      <c r="F50" s="100"/>
    </row>
    <row r="51" spans="1:6" ht="45.6" x14ac:dyDescent="0.2">
      <c r="A51" s="179"/>
      <c r="B51" s="107" t="s">
        <v>143</v>
      </c>
      <c r="C51" s="186"/>
      <c r="D51" s="138"/>
      <c r="E51" s="99"/>
      <c r="F51" s="100"/>
    </row>
    <row r="52" spans="1:6" x14ac:dyDescent="0.2">
      <c r="A52" s="179"/>
      <c r="B52" s="107"/>
      <c r="C52" s="186"/>
      <c r="D52" s="138"/>
      <c r="E52" s="99"/>
      <c r="F52" s="100"/>
    </row>
    <row r="53" spans="1:6" ht="12" x14ac:dyDescent="0.25">
      <c r="A53" s="102" t="s">
        <v>159</v>
      </c>
      <c r="B53" s="174" t="s">
        <v>160</v>
      </c>
      <c r="C53" s="97"/>
      <c r="D53" s="98"/>
      <c r="E53" s="99"/>
      <c r="F53" s="185"/>
    </row>
    <row r="54" spans="1:6" x14ac:dyDescent="0.2">
      <c r="A54" s="179"/>
      <c r="B54" s="62"/>
      <c r="C54" s="97"/>
      <c r="D54" s="98"/>
      <c r="E54" s="99"/>
      <c r="F54" s="100"/>
    </row>
    <row r="55" spans="1:6" ht="22.8" x14ac:dyDescent="0.2">
      <c r="A55" s="179"/>
      <c r="B55" s="107" t="s">
        <v>161</v>
      </c>
      <c r="C55" s="186" t="s">
        <v>36</v>
      </c>
      <c r="D55" s="138">
        <v>1</v>
      </c>
      <c r="E55" s="99"/>
      <c r="F55" s="100">
        <f>D55*E55</f>
        <v>0</v>
      </c>
    </row>
    <row r="56" spans="1:6" x14ac:dyDescent="0.2">
      <c r="A56" s="179"/>
      <c r="B56" s="209"/>
      <c r="C56" s="186"/>
      <c r="D56" s="138"/>
      <c r="E56" s="99"/>
      <c r="F56" s="100"/>
    </row>
    <row r="57" spans="1:6" x14ac:dyDescent="0.2">
      <c r="A57" s="179"/>
      <c r="B57" s="209"/>
      <c r="C57" s="186"/>
      <c r="D57" s="138"/>
      <c r="E57" s="99"/>
      <c r="F57" s="100"/>
    </row>
    <row r="58" spans="1:6" ht="12" thickBot="1" x14ac:dyDescent="0.25">
      <c r="A58" s="179"/>
      <c r="B58" s="107"/>
      <c r="C58" s="186"/>
      <c r="D58" s="138"/>
      <c r="E58" s="99"/>
      <c r="F58" s="100"/>
    </row>
    <row r="59" spans="1:6" ht="12.75" customHeight="1" x14ac:dyDescent="0.25">
      <c r="A59" s="110"/>
      <c r="B59" s="111" t="s">
        <v>121</v>
      </c>
      <c r="C59" s="112"/>
      <c r="D59" s="113"/>
      <c r="E59" s="113"/>
      <c r="F59" s="114"/>
    </row>
    <row r="60" spans="1:6" ht="12.75" customHeight="1" thickBot="1" x14ac:dyDescent="0.3">
      <c r="A60" s="93"/>
      <c r="B60" s="115" t="s">
        <v>68</v>
      </c>
      <c r="C60" s="116"/>
      <c r="D60" s="117"/>
      <c r="E60" s="118"/>
      <c r="F60" s="119">
        <f>SUM(F3:F58)</f>
        <v>0</v>
      </c>
    </row>
  </sheetData>
  <mergeCells count="4">
    <mergeCell ref="E1:F1"/>
    <mergeCell ref="A2:F2"/>
    <mergeCell ref="A3:F3"/>
    <mergeCell ref="A4:F4"/>
  </mergeCells>
  <phoneticPr fontId="7" type="noConversion"/>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414CC-D574-4811-8765-B2FF6DB8AB92}">
  <dimension ref="A1:F29"/>
  <sheetViews>
    <sheetView view="pageBreakPreview" zoomScaleNormal="100" zoomScaleSheetLayoutView="100" workbookViewId="0">
      <selection activeCell="F22" sqref="F22"/>
    </sheetView>
  </sheetViews>
  <sheetFormatPr defaultColWidth="9.109375" defaultRowHeight="11.4" x14ac:dyDescent="0.2"/>
  <cols>
    <col min="1" max="1" width="4.88671875" style="150" customWidth="1"/>
    <col min="2" max="2" width="43.5546875" style="125" customWidth="1"/>
    <col min="3" max="3" width="4.5546875" style="127" customWidth="1"/>
    <col min="4" max="4" width="10" style="151" customWidth="1"/>
    <col min="5" max="5" width="11.88671875" style="152" customWidth="1"/>
    <col min="6" max="6" width="12.44140625" style="153" customWidth="1"/>
    <col min="7" max="16384" width="9.109375" style="125"/>
  </cols>
  <sheetData>
    <row r="1" spans="1:6" ht="18" customHeight="1" thickBot="1" x14ac:dyDescent="0.25">
      <c r="A1" s="42"/>
      <c r="B1" s="43"/>
      <c r="C1" s="44"/>
      <c r="D1" s="45"/>
      <c r="E1" s="228"/>
      <c r="F1" s="228"/>
    </row>
    <row r="2" spans="1:6" s="126" customFormat="1" ht="6" customHeight="1" x14ac:dyDescent="0.25">
      <c r="A2" s="219"/>
      <c r="B2" s="220"/>
      <c r="C2" s="220"/>
      <c r="D2" s="220"/>
      <c r="E2" s="220"/>
      <c r="F2" s="221"/>
    </row>
    <row r="3" spans="1:6" s="127" customFormat="1" ht="14.4" customHeight="1" x14ac:dyDescent="0.3">
      <c r="A3" s="222" t="s">
        <v>98</v>
      </c>
      <c r="B3" s="223"/>
      <c r="C3" s="223"/>
      <c r="D3" s="223"/>
      <c r="E3" s="223"/>
      <c r="F3" s="224"/>
    </row>
    <row r="4" spans="1:6" s="127" customFormat="1" ht="6" customHeight="1" thickBot="1" x14ac:dyDescent="0.35">
      <c r="A4" s="238"/>
      <c r="B4" s="239"/>
      <c r="C4" s="239"/>
      <c r="D4" s="239"/>
      <c r="E4" s="239"/>
      <c r="F4" s="240"/>
    </row>
    <row r="5" spans="1:6" s="126" customFormat="1" ht="24" customHeight="1" thickBot="1" x14ac:dyDescent="0.3">
      <c r="A5" s="46" t="s">
        <v>0</v>
      </c>
      <c r="B5" s="47" t="s">
        <v>1</v>
      </c>
      <c r="C5" s="47" t="s">
        <v>2</v>
      </c>
      <c r="D5" s="48" t="s">
        <v>3</v>
      </c>
      <c r="E5" s="48" t="s">
        <v>85</v>
      </c>
      <c r="F5" s="49" t="s">
        <v>4</v>
      </c>
    </row>
    <row r="6" spans="1:6" ht="6" customHeight="1" x14ac:dyDescent="0.25">
      <c r="A6" s="102"/>
      <c r="B6" s="195"/>
      <c r="C6" s="97"/>
      <c r="D6" s="98"/>
      <c r="E6" s="99"/>
      <c r="F6" s="100"/>
    </row>
    <row r="7" spans="1:6" ht="12" x14ac:dyDescent="0.2">
      <c r="A7" s="102" t="s">
        <v>97</v>
      </c>
      <c r="B7" s="141" t="s">
        <v>26</v>
      </c>
      <c r="C7" s="97"/>
      <c r="D7" s="98"/>
      <c r="E7" s="98"/>
      <c r="F7" s="100"/>
    </row>
    <row r="8" spans="1:6" ht="6" customHeight="1" x14ac:dyDescent="0.2">
      <c r="A8" s="179"/>
      <c r="B8" s="196"/>
      <c r="C8" s="197"/>
      <c r="D8" s="181"/>
      <c r="E8" s="181"/>
      <c r="F8" s="182"/>
    </row>
    <row r="9" spans="1:6" ht="22.8" x14ac:dyDescent="0.2">
      <c r="A9" s="179"/>
      <c r="B9" s="180" t="s">
        <v>133</v>
      </c>
      <c r="C9" s="181"/>
      <c r="D9" s="181"/>
      <c r="E9" s="181"/>
      <c r="F9" s="182"/>
    </row>
    <row r="10" spans="1:6" ht="6" customHeight="1" x14ac:dyDescent="0.2">
      <c r="A10" s="179"/>
      <c r="B10" s="196"/>
      <c r="C10" s="197"/>
      <c r="D10" s="181"/>
      <c r="E10" s="181"/>
      <c r="F10" s="182"/>
    </row>
    <row r="11" spans="1:6" ht="57" x14ac:dyDescent="0.2">
      <c r="A11" s="179"/>
      <c r="B11" s="180" t="s">
        <v>99</v>
      </c>
      <c r="C11" s="181"/>
      <c r="D11" s="181"/>
      <c r="E11" s="181"/>
      <c r="F11" s="182"/>
    </row>
    <row r="12" spans="1:6" ht="6" customHeight="1" x14ac:dyDescent="0.2">
      <c r="A12" s="179"/>
      <c r="B12" s="180"/>
      <c r="C12" s="181"/>
      <c r="D12" s="181"/>
      <c r="E12" s="181"/>
      <c r="F12" s="182"/>
    </row>
    <row r="13" spans="1:6" ht="22.8" x14ac:dyDescent="0.2">
      <c r="A13" s="179"/>
      <c r="B13" s="180" t="s">
        <v>113</v>
      </c>
      <c r="C13" s="181"/>
      <c r="D13" s="181"/>
      <c r="E13" s="181"/>
      <c r="F13" s="182"/>
    </row>
    <row r="14" spans="1:6" ht="6" customHeight="1" x14ac:dyDescent="0.2">
      <c r="A14" s="179"/>
      <c r="B14" s="180"/>
      <c r="C14" s="181"/>
      <c r="D14" s="181"/>
      <c r="E14" s="181"/>
      <c r="F14" s="182"/>
    </row>
    <row r="15" spans="1:6" ht="22.8" x14ac:dyDescent="0.2">
      <c r="A15" s="179"/>
      <c r="B15" s="180" t="s">
        <v>117</v>
      </c>
      <c r="C15" s="181"/>
      <c r="D15" s="181"/>
      <c r="E15" s="181"/>
      <c r="F15" s="182"/>
    </row>
    <row r="16" spans="1:6" ht="6" customHeight="1" x14ac:dyDescent="0.2">
      <c r="A16" s="179"/>
      <c r="B16" s="180"/>
      <c r="C16" s="181"/>
      <c r="D16" s="181"/>
      <c r="E16" s="181"/>
      <c r="F16" s="182"/>
    </row>
    <row r="17" spans="1:6" ht="34.200000000000003" x14ac:dyDescent="0.2">
      <c r="A17" s="179"/>
      <c r="B17" s="180" t="s">
        <v>101</v>
      </c>
      <c r="C17" s="181"/>
      <c r="D17" s="181"/>
      <c r="E17" s="181"/>
      <c r="F17" s="182"/>
    </row>
    <row r="18" spans="1:6" ht="45.6" x14ac:dyDescent="0.2">
      <c r="A18" s="179"/>
      <c r="B18" s="180" t="s">
        <v>150</v>
      </c>
      <c r="C18" s="197"/>
      <c r="D18" s="181"/>
      <c r="E18" s="181"/>
      <c r="F18" s="182"/>
    </row>
    <row r="19" spans="1:6" ht="12" customHeight="1" x14ac:dyDescent="0.2">
      <c r="A19" s="179"/>
      <c r="B19" s="196"/>
      <c r="C19" s="197"/>
      <c r="D19" s="181"/>
      <c r="E19" s="181"/>
      <c r="F19" s="182"/>
    </row>
    <row r="20" spans="1:6" ht="13.8" thickBot="1" x14ac:dyDescent="0.25">
      <c r="A20" s="198" t="s">
        <v>100</v>
      </c>
      <c r="B20" s="196" t="s">
        <v>115</v>
      </c>
      <c r="C20" s="197"/>
      <c r="D20" s="181"/>
      <c r="E20" s="181"/>
      <c r="F20" s="182"/>
    </row>
    <row r="21" spans="1:6" ht="6" customHeight="1" x14ac:dyDescent="0.2">
      <c r="A21" s="179"/>
      <c r="B21" s="180"/>
      <c r="C21" s="181"/>
      <c r="D21" s="181"/>
      <c r="E21" s="181"/>
      <c r="F21" s="182"/>
    </row>
    <row r="22" spans="1:6" ht="22.8" x14ac:dyDescent="0.2">
      <c r="A22" s="179" t="s">
        <v>116</v>
      </c>
      <c r="B22" s="180" t="s">
        <v>114</v>
      </c>
      <c r="C22" s="188" t="s">
        <v>55</v>
      </c>
      <c r="D22" s="98">
        <v>295</v>
      </c>
      <c r="E22" s="181"/>
      <c r="F22" s="100">
        <f t="shared" ref="F22" si="0">D22*E22</f>
        <v>0</v>
      </c>
    </row>
    <row r="23" spans="1:6" ht="15" customHeight="1" x14ac:dyDescent="0.2">
      <c r="A23" s="179"/>
      <c r="B23" s="208" t="s">
        <v>131</v>
      </c>
      <c r="C23" s="181"/>
      <c r="D23" s="181"/>
      <c r="E23" s="181"/>
      <c r="F23" s="182"/>
    </row>
    <row r="24" spans="1:6" ht="10.5" customHeight="1" x14ac:dyDescent="0.2">
      <c r="A24" s="179"/>
      <c r="B24" s="208"/>
      <c r="C24" s="181"/>
      <c r="D24" s="181"/>
      <c r="E24" s="181"/>
      <c r="F24" s="182"/>
    </row>
    <row r="25" spans="1:6" ht="10.5" customHeight="1" x14ac:dyDescent="0.2">
      <c r="A25" s="179"/>
      <c r="B25" s="208"/>
      <c r="C25" s="181"/>
      <c r="D25" s="181"/>
      <c r="E25" s="181"/>
      <c r="F25" s="182"/>
    </row>
    <row r="26" spans="1:6" ht="15" customHeight="1" x14ac:dyDescent="0.2">
      <c r="A26" s="179"/>
      <c r="B26" s="208"/>
      <c r="C26" s="188"/>
      <c r="D26" s="98"/>
      <c r="E26" s="181"/>
      <c r="F26" s="100"/>
    </row>
    <row r="27" spans="1:6" ht="62.1" customHeight="1" thickBot="1" x14ac:dyDescent="0.3">
      <c r="A27" s="199"/>
      <c r="B27" s="187"/>
      <c r="C27" s="188"/>
      <c r="D27" s="98"/>
      <c r="E27" s="99"/>
      <c r="F27" s="189"/>
    </row>
    <row r="28" spans="1:6" ht="12.75" customHeight="1" x14ac:dyDescent="0.25">
      <c r="A28" s="110"/>
      <c r="B28" s="111" t="s">
        <v>122</v>
      </c>
      <c r="C28" s="112"/>
      <c r="D28" s="113"/>
      <c r="E28" s="113"/>
      <c r="F28" s="114"/>
    </row>
    <row r="29" spans="1:6" ht="12.75" customHeight="1" thickBot="1" x14ac:dyDescent="0.3">
      <c r="A29" s="93"/>
      <c r="B29" s="115" t="s">
        <v>56</v>
      </c>
      <c r="C29" s="116"/>
      <c r="D29" s="117"/>
      <c r="E29" s="118"/>
      <c r="F29" s="119">
        <f>SUM(F22:F27)</f>
        <v>0</v>
      </c>
    </row>
  </sheetData>
  <mergeCells count="4">
    <mergeCell ref="E1:F1"/>
    <mergeCell ref="A2:F2"/>
    <mergeCell ref="A3:F3"/>
    <mergeCell ref="A4:F4"/>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2C44F-E045-458B-94FE-7CB5C14A8BF2}">
  <dimension ref="A1:F20"/>
  <sheetViews>
    <sheetView view="pageBreakPreview" zoomScaleNormal="100" zoomScaleSheetLayoutView="100" workbookViewId="0">
      <selection activeCell="B7" sqref="B7"/>
    </sheetView>
  </sheetViews>
  <sheetFormatPr defaultColWidth="9.109375" defaultRowHeight="11.4" x14ac:dyDescent="0.2"/>
  <cols>
    <col min="1" max="1" width="4.88671875" style="150" customWidth="1"/>
    <col min="2" max="2" width="43.5546875" style="125" customWidth="1"/>
    <col min="3" max="3" width="4.5546875" style="127" customWidth="1"/>
    <col min="4" max="4" width="10" style="151" customWidth="1"/>
    <col min="5" max="5" width="11.88671875" style="152" customWidth="1"/>
    <col min="6" max="6" width="12.44140625" style="153" customWidth="1"/>
    <col min="7" max="16384" width="9.109375" style="125"/>
  </cols>
  <sheetData>
    <row r="1" spans="1:6" ht="18" customHeight="1" thickBot="1" x14ac:dyDescent="0.25">
      <c r="A1" s="42"/>
      <c r="B1" s="43"/>
      <c r="C1" s="44"/>
      <c r="D1" s="45"/>
      <c r="E1" s="228"/>
      <c r="F1" s="228"/>
    </row>
    <row r="2" spans="1:6" s="126" customFormat="1" ht="6" customHeight="1" x14ac:dyDescent="0.25">
      <c r="A2" s="219"/>
      <c r="B2" s="220"/>
      <c r="C2" s="220"/>
      <c r="D2" s="220"/>
      <c r="E2" s="220"/>
      <c r="F2" s="221"/>
    </row>
    <row r="3" spans="1:6" s="127" customFormat="1" ht="14.4" customHeight="1" x14ac:dyDescent="0.3">
      <c r="A3" s="222" t="s">
        <v>119</v>
      </c>
      <c r="B3" s="223"/>
      <c r="C3" s="223"/>
      <c r="D3" s="223"/>
      <c r="E3" s="223"/>
      <c r="F3" s="224"/>
    </row>
    <row r="4" spans="1:6" s="127" customFormat="1" ht="6" customHeight="1" thickBot="1" x14ac:dyDescent="0.35">
      <c r="A4" s="238"/>
      <c r="B4" s="239"/>
      <c r="C4" s="239"/>
      <c r="D4" s="239"/>
      <c r="E4" s="239"/>
      <c r="F4" s="240"/>
    </row>
    <row r="5" spans="1:6" s="126" customFormat="1" ht="24" customHeight="1" thickBot="1" x14ac:dyDescent="0.3">
      <c r="A5" s="46" t="s">
        <v>0</v>
      </c>
      <c r="B5" s="47" t="s">
        <v>1</v>
      </c>
      <c r="C5" s="47" t="s">
        <v>2</v>
      </c>
      <c r="D5" s="48" t="s">
        <v>3</v>
      </c>
      <c r="E5" s="48" t="s">
        <v>85</v>
      </c>
      <c r="F5" s="49" t="s">
        <v>4</v>
      </c>
    </row>
    <row r="6" spans="1:6" s="127" customFormat="1" ht="6" customHeight="1" x14ac:dyDescent="0.25">
      <c r="A6" s="200"/>
      <c r="B6" s="201"/>
      <c r="C6" s="174"/>
      <c r="D6" s="202"/>
      <c r="E6" s="60"/>
      <c r="F6" s="61"/>
    </row>
    <row r="7" spans="1:6" s="127" customFormat="1" ht="12" x14ac:dyDescent="0.25">
      <c r="A7" s="200">
        <v>5.0999999999999996</v>
      </c>
      <c r="B7" s="201" t="s">
        <v>26</v>
      </c>
      <c r="C7" s="174"/>
      <c r="D7" s="202"/>
      <c r="E7" s="60"/>
      <c r="F7" s="61"/>
    </row>
    <row r="8" spans="1:6" s="127" customFormat="1" ht="6" customHeight="1" x14ac:dyDescent="0.25">
      <c r="A8" s="200"/>
      <c r="B8" s="201"/>
      <c r="C8" s="174"/>
      <c r="D8" s="202"/>
      <c r="E8" s="60"/>
      <c r="F8" s="61"/>
    </row>
    <row r="9" spans="1:6" s="127" customFormat="1" ht="24" x14ac:dyDescent="0.25">
      <c r="A9" s="203"/>
      <c r="B9" s="201" t="s">
        <v>60</v>
      </c>
      <c r="C9" s="204"/>
      <c r="D9" s="202"/>
      <c r="E9" s="60"/>
      <c r="F9" s="61"/>
    </row>
    <row r="10" spans="1:6" s="127" customFormat="1" ht="12" x14ac:dyDescent="0.3">
      <c r="A10" s="203"/>
      <c r="B10" s="184"/>
      <c r="C10" s="204"/>
      <c r="D10" s="202"/>
      <c r="E10" s="60"/>
      <c r="F10" s="61"/>
    </row>
    <row r="11" spans="1:6" s="127" customFormat="1" ht="12" x14ac:dyDescent="0.3">
      <c r="A11" s="203"/>
      <c r="B11" s="184"/>
      <c r="C11" s="204"/>
      <c r="D11" s="202"/>
      <c r="E11" s="60"/>
      <c r="F11" s="61"/>
    </row>
    <row r="12" spans="1:6" s="127" customFormat="1" ht="12" x14ac:dyDescent="0.3">
      <c r="A12" s="203"/>
      <c r="B12" s="184"/>
      <c r="C12" s="204"/>
      <c r="D12" s="202"/>
      <c r="E12" s="60"/>
      <c r="F12" s="61"/>
    </row>
    <row r="13" spans="1:6" s="127" customFormat="1" ht="12" x14ac:dyDescent="0.3">
      <c r="A13" s="203"/>
      <c r="B13" s="184"/>
      <c r="C13" s="204"/>
      <c r="D13" s="202"/>
      <c r="E13" s="60"/>
      <c r="F13" s="61"/>
    </row>
    <row r="14" spans="1:6" s="127" customFormat="1" ht="12" x14ac:dyDescent="0.3">
      <c r="A14" s="203"/>
      <c r="B14" s="184"/>
      <c r="C14" s="204"/>
      <c r="D14" s="202"/>
      <c r="E14" s="60"/>
      <c r="F14" s="61"/>
    </row>
    <row r="15" spans="1:6" s="127" customFormat="1" ht="12" x14ac:dyDescent="0.3">
      <c r="A15" s="203"/>
      <c r="B15" s="184"/>
      <c r="C15" s="204"/>
      <c r="D15" s="202"/>
      <c r="E15" s="60"/>
      <c r="F15" s="61"/>
    </row>
    <row r="16" spans="1:6" s="127" customFormat="1" ht="181.35" customHeight="1" x14ac:dyDescent="0.3">
      <c r="A16" s="203"/>
      <c r="B16" s="184"/>
      <c r="C16" s="204"/>
      <c r="D16" s="202"/>
      <c r="E16" s="60"/>
      <c r="F16" s="61"/>
    </row>
    <row r="17" spans="1:6" s="127" customFormat="1" ht="290.39999999999998" customHeight="1" x14ac:dyDescent="0.3">
      <c r="A17" s="203"/>
      <c r="B17" s="184"/>
      <c r="C17" s="204"/>
      <c r="D17" s="202"/>
      <c r="E17" s="60"/>
      <c r="F17" s="61"/>
    </row>
    <row r="18" spans="1:6" ht="12.6" thickBot="1" x14ac:dyDescent="0.3">
      <c r="A18" s="56"/>
      <c r="B18" s="195"/>
      <c r="C18" s="204"/>
      <c r="D18" s="202"/>
      <c r="E18" s="60"/>
      <c r="F18" s="108"/>
    </row>
    <row r="19" spans="1:6" ht="12.75" customHeight="1" x14ac:dyDescent="0.25">
      <c r="A19" s="110"/>
      <c r="B19" s="111" t="s">
        <v>123</v>
      </c>
      <c r="C19" s="112"/>
      <c r="D19" s="113"/>
      <c r="E19" s="113"/>
      <c r="F19" s="114">
        <f>SUM(F18:F18)</f>
        <v>0</v>
      </c>
    </row>
    <row r="20" spans="1:6" ht="12.75" customHeight="1" thickBot="1" x14ac:dyDescent="0.3">
      <c r="A20" s="93"/>
      <c r="B20" s="115" t="s">
        <v>57</v>
      </c>
      <c r="C20" s="116"/>
      <c r="D20" s="117"/>
      <c r="E20" s="118"/>
      <c r="F20" s="119">
        <f>F19*1</f>
        <v>0</v>
      </c>
    </row>
  </sheetData>
  <mergeCells count="4">
    <mergeCell ref="E1:F1"/>
    <mergeCell ref="A2:F2"/>
    <mergeCell ref="A3:F3"/>
    <mergeCell ref="A4:F4"/>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065CB-058F-4F06-AB14-835B01D604B7}">
  <dimension ref="A1:F20"/>
  <sheetViews>
    <sheetView tabSelected="1" view="pageBreakPreview" zoomScaleNormal="100" zoomScaleSheetLayoutView="100" workbookViewId="0">
      <selection activeCell="B12" sqref="B12"/>
    </sheetView>
  </sheetViews>
  <sheetFormatPr defaultColWidth="9.109375" defaultRowHeight="11.4" x14ac:dyDescent="0.2"/>
  <cols>
    <col min="1" max="1" width="4.88671875" style="150" customWidth="1"/>
    <col min="2" max="2" width="43.5546875" style="125" customWidth="1"/>
    <col min="3" max="3" width="4.5546875" style="127" customWidth="1"/>
    <col min="4" max="4" width="10" style="151" customWidth="1"/>
    <col min="5" max="5" width="11.88671875" style="152" customWidth="1"/>
    <col min="6" max="6" width="12.44140625" style="153" customWidth="1"/>
    <col min="7" max="16384" width="9.109375" style="125"/>
  </cols>
  <sheetData>
    <row r="1" spans="1:6" ht="18" customHeight="1" thickBot="1" x14ac:dyDescent="0.25">
      <c r="A1" s="42"/>
      <c r="B1" s="43"/>
      <c r="C1" s="44"/>
      <c r="D1" s="45"/>
      <c r="E1" s="228"/>
      <c r="F1" s="228"/>
    </row>
    <row r="2" spans="1:6" s="126" customFormat="1" ht="6" customHeight="1" x14ac:dyDescent="0.25">
      <c r="A2" s="219"/>
      <c r="B2" s="220"/>
      <c r="C2" s="220"/>
      <c r="D2" s="220"/>
      <c r="E2" s="220"/>
      <c r="F2" s="221"/>
    </row>
    <row r="3" spans="1:6" s="127" customFormat="1" ht="14.4" customHeight="1" x14ac:dyDescent="0.3">
      <c r="A3" s="222" t="s">
        <v>120</v>
      </c>
      <c r="B3" s="223"/>
      <c r="C3" s="223"/>
      <c r="D3" s="223"/>
      <c r="E3" s="223"/>
      <c r="F3" s="224"/>
    </row>
    <row r="4" spans="1:6" s="127" customFormat="1" ht="6" customHeight="1" thickBot="1" x14ac:dyDescent="0.35">
      <c r="A4" s="238"/>
      <c r="B4" s="239"/>
      <c r="C4" s="239"/>
      <c r="D4" s="239"/>
      <c r="E4" s="239"/>
      <c r="F4" s="240"/>
    </row>
    <row r="5" spans="1:6" s="126" customFormat="1" ht="24" customHeight="1" thickBot="1" x14ac:dyDescent="0.3">
      <c r="A5" s="46" t="s">
        <v>0</v>
      </c>
      <c r="B5" s="47" t="s">
        <v>1</v>
      </c>
      <c r="C5" s="47" t="s">
        <v>2</v>
      </c>
      <c r="D5" s="48" t="s">
        <v>3</v>
      </c>
      <c r="E5" s="48" t="s">
        <v>85</v>
      </c>
      <c r="F5" s="49" t="s">
        <v>4</v>
      </c>
    </row>
    <row r="6" spans="1:6" s="127" customFormat="1" ht="6" customHeight="1" x14ac:dyDescent="0.25">
      <c r="A6" s="200"/>
      <c r="B6" s="201"/>
      <c r="C6" s="174"/>
      <c r="D6" s="202"/>
      <c r="E6" s="60"/>
      <c r="F6" s="61"/>
    </row>
    <row r="7" spans="1:6" s="127" customFormat="1" ht="12" x14ac:dyDescent="0.25">
      <c r="A7" s="200">
        <v>6.1</v>
      </c>
      <c r="B7" s="201" t="s">
        <v>26</v>
      </c>
      <c r="C7" s="174"/>
      <c r="D7" s="202"/>
      <c r="E7" s="60"/>
      <c r="F7" s="61"/>
    </row>
    <row r="8" spans="1:6" s="127" customFormat="1" ht="6" customHeight="1" x14ac:dyDescent="0.25">
      <c r="A8" s="200"/>
      <c r="B8" s="201"/>
      <c r="C8" s="174"/>
      <c r="D8" s="202"/>
      <c r="E8" s="60"/>
      <c r="F8" s="61"/>
    </row>
    <row r="9" spans="1:6" s="127" customFormat="1" ht="24" x14ac:dyDescent="0.25">
      <c r="A9" s="203"/>
      <c r="B9" s="201" t="s">
        <v>61</v>
      </c>
      <c r="C9" s="204"/>
      <c r="D9" s="202"/>
      <c r="E9" s="60"/>
      <c r="F9" s="61"/>
    </row>
    <row r="10" spans="1:6" s="127" customFormat="1" ht="12" x14ac:dyDescent="0.3">
      <c r="A10" s="203"/>
      <c r="B10" s="184"/>
      <c r="C10" s="204"/>
      <c r="D10" s="202"/>
      <c r="E10" s="60"/>
      <c r="F10" s="61"/>
    </row>
    <row r="11" spans="1:6" s="127" customFormat="1" ht="12" x14ac:dyDescent="0.3">
      <c r="A11" s="203"/>
      <c r="B11" s="184"/>
      <c r="C11" s="204"/>
      <c r="D11" s="202"/>
      <c r="E11" s="60"/>
      <c r="F11" s="61"/>
    </row>
    <row r="12" spans="1:6" s="127" customFormat="1" ht="12" x14ac:dyDescent="0.3">
      <c r="A12" s="203"/>
      <c r="B12" s="184"/>
      <c r="C12" s="204"/>
      <c r="D12" s="202"/>
      <c r="E12" s="60"/>
      <c r="F12" s="61"/>
    </row>
    <row r="13" spans="1:6" s="127" customFormat="1" ht="12" x14ac:dyDescent="0.3">
      <c r="A13" s="203"/>
      <c r="B13" s="184"/>
      <c r="C13" s="204"/>
      <c r="D13" s="202"/>
      <c r="E13" s="60"/>
      <c r="F13" s="61"/>
    </row>
    <row r="14" spans="1:6" s="127" customFormat="1" ht="12" x14ac:dyDescent="0.3">
      <c r="A14" s="203"/>
      <c r="B14" s="184"/>
      <c r="C14" s="204"/>
      <c r="D14" s="202"/>
      <c r="E14" s="60"/>
      <c r="F14" s="61"/>
    </row>
    <row r="15" spans="1:6" s="127" customFormat="1" ht="171" customHeight="1" x14ac:dyDescent="0.3">
      <c r="A15" s="203"/>
      <c r="B15" s="184"/>
      <c r="C15" s="204"/>
      <c r="D15" s="202"/>
      <c r="E15" s="60"/>
      <c r="F15" s="61"/>
    </row>
    <row r="16" spans="1:6" s="127" customFormat="1" ht="171" customHeight="1" x14ac:dyDescent="0.3">
      <c r="A16" s="203"/>
      <c r="B16" s="184"/>
      <c r="C16" s="204"/>
      <c r="D16" s="202"/>
      <c r="E16" s="60"/>
      <c r="F16" s="61"/>
    </row>
    <row r="17" spans="1:6" s="127" customFormat="1" ht="141.6" customHeight="1" x14ac:dyDescent="0.3">
      <c r="A17" s="203"/>
      <c r="B17" s="184"/>
      <c r="C17" s="204"/>
      <c r="D17" s="202"/>
      <c r="E17" s="60"/>
      <c r="F17" s="61"/>
    </row>
    <row r="18" spans="1:6" ht="12.6" thickBot="1" x14ac:dyDescent="0.3">
      <c r="A18" s="56"/>
      <c r="B18" s="195"/>
      <c r="C18" s="204"/>
      <c r="D18" s="202"/>
      <c r="E18" s="60"/>
      <c r="F18" s="108"/>
    </row>
    <row r="19" spans="1:6" ht="12.75" customHeight="1" x14ac:dyDescent="0.25">
      <c r="A19" s="110"/>
      <c r="B19" s="111" t="s">
        <v>124</v>
      </c>
      <c r="C19" s="112"/>
      <c r="D19" s="113"/>
      <c r="E19" s="113"/>
      <c r="F19" s="114">
        <f>SUM(F18:F18)</f>
        <v>0</v>
      </c>
    </row>
    <row r="20" spans="1:6" ht="12.75" customHeight="1" thickBot="1" x14ac:dyDescent="0.3">
      <c r="A20" s="93"/>
      <c r="B20" s="115" t="s">
        <v>58</v>
      </c>
      <c r="C20" s="116"/>
      <c r="D20" s="117"/>
      <c r="E20" s="118"/>
      <c r="F20" s="119">
        <f>F19*1</f>
        <v>0</v>
      </c>
    </row>
  </sheetData>
  <mergeCells count="4">
    <mergeCell ref="E1:F1"/>
    <mergeCell ref="A2:F2"/>
    <mergeCell ref="A3:F3"/>
    <mergeCell ref="A4:F4"/>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Summary</vt:lpstr>
      <vt:lpstr>Bill 1-Preliminaries</vt:lpstr>
      <vt:lpstr>Bill 2-Ground works</vt:lpstr>
      <vt:lpstr>Bill 3- Concrete&amp;Masonry works</vt:lpstr>
      <vt:lpstr>Bill 4- Piping works</vt:lpstr>
      <vt:lpstr>Bill 5- Additions</vt:lpstr>
      <vt:lpstr>Bill 6- Ommisions</vt:lpstr>
      <vt:lpstr>'Bill 1-Preliminaries'!Print_Area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 SHAREEF</dc:creator>
  <cp:lastModifiedBy>Aishath Nazeeha Mohamed</cp:lastModifiedBy>
  <cp:lastPrinted>2025-08-31T07:41:38Z</cp:lastPrinted>
  <dcterms:created xsi:type="dcterms:W3CDTF">2015-06-05T18:17:20Z</dcterms:created>
  <dcterms:modified xsi:type="dcterms:W3CDTF">2026-07-16T07:08:47Z</dcterms:modified>
</cp:coreProperties>
</file>